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70" windowWidth="7725" windowHeight="3600" firstSheet="5" activeTab="16"/>
  </bookViews>
  <sheets>
    <sheet name="010118" sheetId="1" r:id="rId1"/>
    <sheet name="010818" sheetId="2" r:id="rId2"/>
    <sheet name="011518" sheetId="3" r:id="rId3"/>
    <sheet name="012218" sheetId="4" r:id="rId4"/>
    <sheet name="012918" sheetId="5" r:id="rId5"/>
    <sheet name="020518" sheetId="6" r:id="rId6"/>
    <sheet name="021218" sheetId="7" r:id="rId7"/>
    <sheet name="021918" sheetId="8" r:id="rId8"/>
    <sheet name="022618" sheetId="9" r:id="rId9"/>
    <sheet name="030518" sheetId="10" r:id="rId10"/>
    <sheet name="031218" sheetId="11" r:id="rId11"/>
    <sheet name="031918" sheetId="12" r:id="rId12"/>
    <sheet name="032618" sheetId="13" r:id="rId13"/>
    <sheet name="040218" sheetId="14" r:id="rId14"/>
    <sheet name="040918" sheetId="15" r:id="rId15"/>
    <sheet name="041618" sheetId="16" r:id="rId16"/>
    <sheet name="042318" sheetId="17" r:id="rId17"/>
  </sheets>
  <definedNames/>
  <calcPr fullCalcOnLoad="1"/>
</workbook>
</file>

<file path=xl/sharedStrings.xml><?xml version="1.0" encoding="utf-8"?>
<sst xmlns="http://schemas.openxmlformats.org/spreadsheetml/2006/main" count="1182" uniqueCount="150">
  <si>
    <t>Transit Information</t>
  </si>
  <si>
    <t>Call Statistics</t>
  </si>
  <si>
    <t>Total Call Vol</t>
  </si>
  <si>
    <t xml:space="preserve">Calls Answd </t>
  </si>
  <si>
    <t>Service Level</t>
  </si>
  <si>
    <t xml:space="preserve">Avg Delay </t>
  </si>
  <si>
    <t>Avg Talk Time</t>
  </si>
  <si>
    <t>Agent Calls Per Hour</t>
  </si>
  <si>
    <t>AHS</t>
  </si>
  <si>
    <t>AHW</t>
  </si>
  <si>
    <t>Non Phone Activity</t>
  </si>
  <si>
    <t xml:space="preserve">S  Hrs </t>
  </si>
  <si>
    <t xml:space="preserve">V  Hrs  </t>
  </si>
  <si>
    <t>Intl OT</t>
  </si>
  <si>
    <t>Mon</t>
  </si>
  <si>
    <t>Tue</t>
  </si>
  <si>
    <t>Wed</t>
  </si>
  <si>
    <t>Thu</t>
  </si>
  <si>
    <t>:07</t>
  </si>
  <si>
    <t>Fri</t>
  </si>
  <si>
    <t>Sat</t>
  </si>
  <si>
    <t>:06</t>
  </si>
  <si>
    <t>Total</t>
  </si>
  <si>
    <t>Avg Day</t>
  </si>
  <si>
    <t xml:space="preserve"> </t>
  </si>
  <si>
    <t>Percent</t>
  </si>
  <si>
    <t>Distribution of Calls to Toll Free Number</t>
  </si>
  <si>
    <t>877 974-3322</t>
  </si>
  <si>
    <t>Press 1</t>
  </si>
  <si>
    <t>Press 2</t>
  </si>
  <si>
    <t>Press 3</t>
  </si>
  <si>
    <t>Press 4</t>
  </si>
  <si>
    <t>Train</t>
  </si>
  <si>
    <t>Transit</t>
  </si>
  <si>
    <t>Group</t>
  </si>
  <si>
    <t>Comments</t>
  </si>
  <si>
    <t>Status</t>
  </si>
  <si>
    <t>Info</t>
  </si>
  <si>
    <t>BART PBX  Calls 2279</t>
  </si>
  <si>
    <t>CCJPA Calls  2278</t>
  </si>
  <si>
    <t>BART  Calls  2278</t>
  </si>
  <si>
    <t>:11</t>
  </si>
  <si>
    <t>:10</t>
  </si>
  <si>
    <t>:09</t>
  </si>
  <si>
    <t>:08</t>
  </si>
  <si>
    <t>Press 6</t>
  </si>
  <si>
    <t>Updates for</t>
  </si>
  <si>
    <t>Serv Disruption</t>
  </si>
  <si>
    <t>:13</t>
  </si>
  <si>
    <t>:15</t>
  </si>
  <si>
    <t>BARTTIC Emails</t>
  </si>
  <si>
    <t>:05</t>
  </si>
  <si>
    <t>Disability Leave</t>
  </si>
  <si>
    <t>:04</t>
  </si>
  <si>
    <t>:18</t>
  </si>
  <si>
    <t>:23</t>
  </si>
  <si>
    <t>:29</t>
  </si>
  <si>
    <t>:36</t>
  </si>
  <si>
    <t>Closed       Sun</t>
  </si>
  <si>
    <t>Joanna attended UNB 12-4p</t>
  </si>
  <si>
    <t>January 1, 2018 to January 7, 2018</t>
  </si>
  <si>
    <t>Joanna attended UNB 10a-1:30p</t>
  </si>
  <si>
    <t>:42</t>
  </si>
  <si>
    <t>January 8, 2018 to January 14, 2018</t>
  </si>
  <si>
    <t>Clipper outreach Dublin 4-7p Janice &amp; Miriam OT</t>
  </si>
  <si>
    <t>Clipper outreach Family Bridges 10:30a-1:30p Janice</t>
  </si>
  <si>
    <t>Joanna attended UNB 12:30-4:30p</t>
  </si>
  <si>
    <t>Clipper outreach Hayward 4-7p Beth OT</t>
  </si>
  <si>
    <t>January 15, 2018 to January 21, 2018</t>
  </si>
  <si>
    <t>Darlene worked Clipper outreach 4-7p @ MacArthur</t>
  </si>
  <si>
    <t>Beth (RDO) worked Clipper outreach 4-6p @ MacArthur</t>
  </si>
  <si>
    <t>Darlene worked Clipper outreach 4-7p @ El Cerrito DN</t>
  </si>
  <si>
    <t>January 22, 2018 to January 28, 2018</t>
  </si>
  <si>
    <t>Joanna attended UNB 8-6p</t>
  </si>
  <si>
    <t>Darlene assisted Pass Office 8a-6p</t>
  </si>
  <si>
    <t>Joanna attended UNB 8:50a-11:10a</t>
  </si>
  <si>
    <t>Darlene worked Clipper outreach 2:30-6p Civic Ctr</t>
  </si>
  <si>
    <t>Darlene assisted Pass Office 11a-4:30p</t>
  </si>
  <si>
    <t>Darlene worked Clipper outreach 4:30-7:30p RIC</t>
  </si>
  <si>
    <t>Darlene worked Clipper outreach 4-7p Concord</t>
  </si>
  <si>
    <t>Joanna attended UNB 2-4:30p</t>
  </si>
  <si>
    <t>Sonya worked Clipper outreach 10:30a-1:30p Mission</t>
  </si>
  <si>
    <t>Joanna attended UNB 8a-2:15p</t>
  </si>
  <si>
    <t>Denyel worked Clipper-Ashby 4-7p</t>
  </si>
  <si>
    <t>Sonya worked Clipper-Mission 4-7p</t>
  </si>
  <si>
    <t>Joanna attended UNB 12:30-4p</t>
  </si>
  <si>
    <t>2/5-2/11</t>
  </si>
  <si>
    <t>Error with Call Pilot Application-No information on call distributions for CCJPA</t>
  </si>
  <si>
    <t>n/a</t>
  </si>
  <si>
    <t>January 29, 2018 to February 4, 2018</t>
  </si>
  <si>
    <t>February 12, 2018 to February 18, 2018</t>
  </si>
  <si>
    <t>February 5, 2018 to February 11, 2018</t>
  </si>
  <si>
    <t>2/12-2/18</t>
  </si>
  <si>
    <t>Darlene worked Clipper-Pleasant Hill 4-7p</t>
  </si>
  <si>
    <t>Denyel worked Clipper-Balboa 4-7p</t>
  </si>
  <si>
    <t>Joanna attended UNB 12:00-5p</t>
  </si>
  <si>
    <t>February 19, 2018 to February 25, 2018</t>
  </si>
  <si>
    <t>Denyel worked Clipper-Berkeley 4-7p</t>
  </si>
  <si>
    <t>February 26, 2018 to March 4, 2018</t>
  </si>
  <si>
    <t>Joanna attended UNB 9:15-12:30</t>
  </si>
  <si>
    <t>March 12, 2018 to March 18, 2018</t>
  </si>
  <si>
    <t>March 05, 2018 to March 11, 2018</t>
  </si>
  <si>
    <t>Closed       Sat</t>
  </si>
  <si>
    <t>Effective 03/12/18 TIC is closed Sat &amp; Sun</t>
  </si>
  <si>
    <t>March 19, 2018 to March 25, 2018</t>
  </si>
  <si>
    <t>March 26, 2018 to April 1, 2018</t>
  </si>
  <si>
    <t>:24</t>
  </si>
  <si>
    <t>:12</t>
  </si>
  <si>
    <t>:1:08</t>
  </si>
  <si>
    <t>:26</t>
  </si>
  <si>
    <t>Sonya worked Clipper-Powell 4-7p</t>
  </si>
  <si>
    <t>Joanna attended UNB 8:00-6:00p</t>
  </si>
  <si>
    <t>Denyel tested for CS position (LKS) 3:00-5:00p</t>
  </si>
  <si>
    <t>Joanna attended UNB 11:05-12:05p</t>
  </si>
  <si>
    <t>Janice worked Clipper-WC 4-7p</t>
  </si>
  <si>
    <t>Joanna attended UNB 12-6p</t>
  </si>
  <si>
    <t>Sonya worked Clipper-So Hayward 4-7p</t>
  </si>
  <si>
    <t>Joanna UNB 12:00-1:15 PM</t>
  </si>
  <si>
    <t>Joanna UNB 2:00-4:00 PM</t>
  </si>
  <si>
    <t>Joanna UNB 2:00-4:30 PM</t>
  </si>
  <si>
    <t>Clipper Outreach -- Darlene, Sonya, Janice 12-3 at Coliseum</t>
  </si>
  <si>
    <t>Sonya worked Clipper outreach at Fremont station, 4:00 - 7:00 PM.</t>
  </si>
  <si>
    <t>April 2, 2018 to April 8, 2018</t>
  </si>
  <si>
    <t>Darlene assisted Pass Office 11:00 - 1:30 PM.</t>
  </si>
  <si>
    <t>Joanna attended Union Business 2:20 - 5:00 PM.</t>
  </si>
  <si>
    <t>Darlene assisted Pass Office 9:00 - 5:00 PM.</t>
  </si>
  <si>
    <t>Janice attended "5 AM Service" meeting 11:30 - 1:30 PM.</t>
  </si>
  <si>
    <t>Darlene assisted Pass Office 8:00 AM to 5:00 PM.</t>
  </si>
  <si>
    <t>4/3-4/6</t>
  </si>
  <si>
    <t>3/12</t>
  </si>
  <si>
    <t>:14</t>
  </si>
  <si>
    <t>:20</t>
  </si>
  <si>
    <t>Joanna on Union Business 2:30 to 6:00 PM.</t>
  </si>
  <si>
    <t>April 9, 2018 to April 13, 2018</t>
  </si>
  <si>
    <t>Joanna on Union Business 10:30 to 1:00 PM.</t>
  </si>
  <si>
    <t>:17</t>
  </si>
  <si>
    <t>:22</t>
  </si>
  <si>
    <t>4/11</t>
  </si>
  <si>
    <t>Joanna on Union Business 12:00 - 6:00 PM.</t>
  </si>
  <si>
    <t>4/10-4/13</t>
  </si>
  <si>
    <t>April 16, 2018 to April 20, 2018</t>
  </si>
  <si>
    <t>4/16-4/20</t>
  </si>
  <si>
    <t>4/19</t>
  </si>
  <si>
    <t>Joanna on Union Business 2:00 to 6:00 PM.</t>
  </si>
  <si>
    <t>April 23, 2018 to April 27, 2018</t>
  </si>
  <si>
    <t>Joanna on Union Business 10:30 to 2:10 PM.</t>
  </si>
  <si>
    <t>Joanna on Union Business 10:30 to 1:30 PM.</t>
  </si>
  <si>
    <t>:21</t>
  </si>
  <si>
    <t>Joanna on Union Business 10:30 to 2:00PM</t>
  </si>
  <si>
    <t>4/24-4/25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</si>
</sst>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mm/dd/yy;@"/>
    <numFmt numFmtId="167" formatCode="mmm\-yyyy"/>
    <numFmt numFmtId="168" formatCode="m/d;@"/>
    <numFmt numFmtId="169" formatCode="m/d/yy;@"/>
    <numFmt numFmtId="170" formatCode="[$-F800]dddd\,\ mmmm\ dd\,\ yyyy"/>
    <numFmt numFmtId="171" formatCode="0.0"/>
    <numFmt numFmtId="172" formatCode="m/d/yyyy;@"/>
    <numFmt numFmtId="173" formatCode="[$-F400]h:mm:ss\ AM/PM"/>
    <numFmt numFmtId="174" formatCode="h:mm;@"/>
    <numFmt numFmtId="175" formatCode="mm:ss.0;@"/>
    <numFmt numFmtId="176" formatCode="[h]:mm:ss;@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5" borderId="0" xfId="0" applyFont="1" applyFill="1" applyAlignment="1">
      <alignment horizontal="center" wrapText="1"/>
    </xf>
    <xf numFmtId="9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14" fontId="0" fillId="36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3" fontId="1" fillId="36" borderId="0" xfId="0" applyNumberFormat="1" applyFont="1" applyFill="1" applyBorder="1" applyAlignment="1">
      <alignment horizontal="center"/>
    </xf>
    <xf numFmtId="9" fontId="1" fillId="36" borderId="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3" fontId="42" fillId="0" borderId="0" xfId="0" applyNumberFormat="1" applyFont="1" applyAlignment="1">
      <alignment horizontal="center"/>
    </xf>
    <xf numFmtId="0" fontId="41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8" fontId="0" fillId="0" borderId="0" xfId="0" applyNumberFormat="1" applyFont="1" applyAlignment="1">
      <alignment horizontal="left"/>
    </xf>
    <xf numFmtId="168" fontId="0" fillId="33" borderId="0" xfId="0" applyNumberFormat="1" applyFont="1" applyFill="1" applyAlignment="1">
      <alignment horizontal="left"/>
    </xf>
    <xf numFmtId="0" fontId="43" fillId="37" borderId="10" xfId="0" applyFont="1" applyFill="1" applyBorder="1" applyAlignment="1">
      <alignment horizontal="center"/>
    </xf>
    <xf numFmtId="0" fontId="43" fillId="37" borderId="10" xfId="0" applyFont="1" applyFill="1" applyBorder="1" applyAlignment="1">
      <alignment horizontal="center" wrapText="1"/>
    </xf>
    <xf numFmtId="0" fontId="43" fillId="37" borderId="10" xfId="0" applyFont="1" applyFill="1" applyBorder="1" applyAlignment="1">
      <alignment wrapText="1"/>
    </xf>
    <xf numFmtId="0" fontId="4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14" fontId="0" fillId="37" borderId="1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9" fontId="0" fillId="37" borderId="10" xfId="0" applyNumberFormat="1" applyFont="1" applyFill="1" applyBorder="1" applyAlignment="1">
      <alignment horizontal="center"/>
    </xf>
    <xf numFmtId="20" fontId="0" fillId="37" borderId="10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4" fontId="0" fillId="36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2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/>
    </xf>
    <xf numFmtId="0" fontId="43" fillId="37" borderId="11" xfId="0" applyFont="1" applyFill="1" applyBorder="1" applyAlignment="1">
      <alignment wrapText="1"/>
    </xf>
    <xf numFmtId="14" fontId="0" fillId="37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41" fillId="37" borderId="11" xfId="0" applyFont="1" applyFill="1" applyBorder="1" applyAlignment="1">
      <alignment horizontal="center"/>
    </xf>
    <xf numFmtId="9" fontId="0" fillId="37" borderId="11" xfId="0" applyNumberFormat="1" applyFont="1" applyFill="1" applyBorder="1" applyAlignment="1">
      <alignment horizontal="center"/>
    </xf>
    <xf numFmtId="20" fontId="0" fillId="37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 wrapText="1"/>
    </xf>
    <xf numFmtId="0" fontId="43" fillId="37" borderId="12" xfId="0" applyFont="1" applyFill="1" applyBorder="1" applyAlignment="1">
      <alignment wrapText="1"/>
    </xf>
    <xf numFmtId="14" fontId="0" fillId="37" borderId="12" xfId="0" applyNumberFormat="1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41" fillId="37" borderId="12" xfId="0" applyFont="1" applyFill="1" applyBorder="1" applyAlignment="1">
      <alignment horizontal="center"/>
    </xf>
    <xf numFmtId="9" fontId="0" fillId="37" borderId="12" xfId="0" applyNumberFormat="1" applyFont="1" applyFill="1" applyBorder="1" applyAlignment="1">
      <alignment horizontal="center"/>
    </xf>
    <xf numFmtId="20" fontId="0" fillId="37" borderId="12" xfId="0" applyNumberFormat="1" applyFont="1" applyFill="1" applyBorder="1" applyAlignment="1">
      <alignment horizontal="center"/>
    </xf>
    <xf numFmtId="0" fontId="43" fillId="37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4" fontId="0" fillId="33" borderId="0" xfId="0" applyNumberFormat="1" applyFont="1" applyFill="1" applyAlignment="1">
      <alignment horizontal="left"/>
    </xf>
    <xf numFmtId="0" fontId="0" fillId="37" borderId="12" xfId="0" applyFont="1" applyFill="1" applyBorder="1" applyAlignment="1">
      <alignment horizontal="center" wrapText="1"/>
    </xf>
    <xf numFmtId="14" fontId="0" fillId="33" borderId="0" xfId="0" applyNumberFormat="1" applyFont="1" applyFill="1" applyAlignment="1">
      <alignment/>
    </xf>
    <xf numFmtId="1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14" fontId="0" fillId="33" borderId="0" xfId="0" applyNumberFormat="1" applyFont="1" applyFill="1" applyAlignment="1" quotePrefix="1">
      <alignment horizontal="left"/>
    </xf>
    <xf numFmtId="9" fontId="1" fillId="0" borderId="0" xfId="59" applyFont="1" applyAlignment="1">
      <alignment horizontal="center"/>
    </xf>
    <xf numFmtId="176" fontId="1" fillId="0" borderId="0" xfId="0" applyNumberFormat="1" applyFont="1" applyAlignment="1">
      <alignment horizontal="center"/>
    </xf>
    <xf numFmtId="49" fontId="0" fillId="33" borderId="0" xfId="0" applyNumberFormat="1" applyFont="1" applyFill="1" applyAlignment="1">
      <alignment/>
    </xf>
    <xf numFmtId="14" fontId="0" fillId="36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37"/>
  <sheetViews>
    <sheetView zoomScale="85" zoomScaleNormal="85" zoomScalePageLayoutView="0" workbookViewId="0" topLeftCell="A1">
      <selection activeCell="N31" sqref="N31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9.7109375" style="9" customWidth="1"/>
    <col min="15" max="16" width="7.00390625" style="9" customWidth="1"/>
    <col min="17" max="17" width="8.7109375" style="9" customWidth="1"/>
    <col min="18" max="18" width="8.2812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60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2:18" ht="12.75">
      <c r="B6" s="7"/>
      <c r="C6" s="7"/>
      <c r="D6" s="7"/>
      <c r="E6" s="7"/>
      <c r="F6" s="2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2"/>
    </row>
    <row r="7" spans="1:19" ht="15" customHeight="1">
      <c r="A7" s="17" t="s">
        <v>14</v>
      </c>
      <c r="B7" s="18">
        <v>43101</v>
      </c>
      <c r="C7" s="7">
        <v>201</v>
      </c>
      <c r="D7" s="7">
        <v>0</v>
      </c>
      <c r="E7" s="7">
        <v>116</v>
      </c>
      <c r="F7" s="24">
        <v>2</v>
      </c>
      <c r="G7" s="19">
        <f aca="true" t="shared" si="0" ref="G7:G13">SUM(C7:E7)</f>
        <v>317</v>
      </c>
      <c r="H7" s="7">
        <v>310</v>
      </c>
      <c r="I7" s="14">
        <v>0.98</v>
      </c>
      <c r="J7" s="7" t="s">
        <v>21</v>
      </c>
      <c r="K7" s="15">
        <v>0.06805555555555555</v>
      </c>
      <c r="L7" s="7">
        <v>9</v>
      </c>
      <c r="M7" s="7">
        <v>60</v>
      </c>
      <c r="N7" s="7">
        <v>40</v>
      </c>
      <c r="O7" s="12">
        <v>0</v>
      </c>
      <c r="P7" s="12">
        <v>0</v>
      </c>
      <c r="Q7" s="12">
        <v>0</v>
      </c>
      <c r="R7" s="12">
        <v>20</v>
      </c>
      <c r="S7" s="12">
        <v>0</v>
      </c>
    </row>
    <row r="8" spans="1:19" ht="15" customHeight="1">
      <c r="A8" s="17" t="s">
        <v>15</v>
      </c>
      <c r="B8" s="18">
        <v>43102</v>
      </c>
      <c r="C8" s="7">
        <v>234</v>
      </c>
      <c r="D8" s="7">
        <v>60</v>
      </c>
      <c r="E8" s="7">
        <v>181</v>
      </c>
      <c r="F8" s="24">
        <v>3</v>
      </c>
      <c r="G8" s="19">
        <f t="shared" si="0"/>
        <v>475</v>
      </c>
      <c r="H8" s="7">
        <v>453</v>
      </c>
      <c r="I8" s="14">
        <v>0.95</v>
      </c>
      <c r="J8" s="7" t="s">
        <v>42</v>
      </c>
      <c r="K8" s="15">
        <v>0.07916666666666666</v>
      </c>
      <c r="L8" s="7">
        <v>11</v>
      </c>
      <c r="M8" s="7">
        <v>60</v>
      </c>
      <c r="N8" s="7">
        <v>50</v>
      </c>
      <c r="O8" s="12">
        <v>0</v>
      </c>
      <c r="P8" s="12">
        <v>0</v>
      </c>
      <c r="Q8" s="12">
        <v>0</v>
      </c>
      <c r="R8" s="12">
        <v>10</v>
      </c>
      <c r="S8" s="12">
        <v>0</v>
      </c>
    </row>
    <row r="9" spans="1:19" ht="15" customHeight="1">
      <c r="A9" s="17" t="s">
        <v>16</v>
      </c>
      <c r="B9" s="18">
        <v>43103</v>
      </c>
      <c r="C9" s="36">
        <v>174</v>
      </c>
      <c r="D9" s="7">
        <v>62</v>
      </c>
      <c r="E9" s="7">
        <v>156</v>
      </c>
      <c r="F9" s="24">
        <v>0</v>
      </c>
      <c r="G9" s="19">
        <f t="shared" si="0"/>
        <v>392</v>
      </c>
      <c r="H9" s="7">
        <v>376</v>
      </c>
      <c r="I9" s="14">
        <v>0.96</v>
      </c>
      <c r="J9" s="7" t="s">
        <v>44</v>
      </c>
      <c r="K9" s="15">
        <v>0.07013888888888889</v>
      </c>
      <c r="L9" s="7">
        <v>11</v>
      </c>
      <c r="M9" s="7">
        <v>60</v>
      </c>
      <c r="N9" s="7">
        <v>40</v>
      </c>
      <c r="O9" s="12">
        <v>0</v>
      </c>
      <c r="P9" s="12">
        <v>0</v>
      </c>
      <c r="Q9" s="12">
        <v>0</v>
      </c>
      <c r="R9" s="12">
        <v>20</v>
      </c>
      <c r="S9" s="12">
        <v>0</v>
      </c>
    </row>
    <row r="10" spans="1:19" ht="15" customHeight="1">
      <c r="A10" s="17" t="s">
        <v>17</v>
      </c>
      <c r="B10" s="18">
        <v>43104</v>
      </c>
      <c r="C10" s="7">
        <v>183</v>
      </c>
      <c r="D10" s="7">
        <v>68</v>
      </c>
      <c r="E10" s="7">
        <v>138</v>
      </c>
      <c r="F10" s="24">
        <v>0</v>
      </c>
      <c r="G10" s="19">
        <f t="shared" si="0"/>
        <v>389</v>
      </c>
      <c r="H10" s="7">
        <v>343</v>
      </c>
      <c r="I10" s="14">
        <v>0.88</v>
      </c>
      <c r="J10" s="7" t="s">
        <v>62</v>
      </c>
      <c r="K10" s="15">
        <v>0.07847222222222222</v>
      </c>
      <c r="L10" s="7">
        <v>15</v>
      </c>
      <c r="M10" s="7">
        <v>60</v>
      </c>
      <c r="N10" s="7">
        <v>26.5</v>
      </c>
      <c r="O10" s="12">
        <v>3.5</v>
      </c>
      <c r="P10" s="12">
        <v>0</v>
      </c>
      <c r="Q10" s="12">
        <v>10</v>
      </c>
      <c r="R10" s="12">
        <v>20</v>
      </c>
      <c r="S10" s="12">
        <v>0</v>
      </c>
    </row>
    <row r="11" spans="1:19" ht="15" customHeight="1">
      <c r="A11" s="17" t="s">
        <v>19</v>
      </c>
      <c r="B11" s="18">
        <v>43105</v>
      </c>
      <c r="C11" s="7">
        <v>228</v>
      </c>
      <c r="D11" s="7">
        <v>59</v>
      </c>
      <c r="E11" s="7">
        <v>126</v>
      </c>
      <c r="F11" s="24">
        <v>0</v>
      </c>
      <c r="G11" s="19">
        <f t="shared" si="0"/>
        <v>413</v>
      </c>
      <c r="H11" s="7">
        <v>383</v>
      </c>
      <c r="I11" s="14">
        <v>0.93</v>
      </c>
      <c r="J11" s="7" t="s">
        <v>57</v>
      </c>
      <c r="K11" s="15">
        <v>0.075</v>
      </c>
      <c r="L11" s="7">
        <v>15</v>
      </c>
      <c r="M11" s="7">
        <v>60</v>
      </c>
      <c r="N11" s="7">
        <v>30</v>
      </c>
      <c r="O11" s="12">
        <v>0</v>
      </c>
      <c r="P11" s="12">
        <v>0</v>
      </c>
      <c r="Q11" s="12">
        <v>10</v>
      </c>
      <c r="R11" s="12">
        <v>20</v>
      </c>
      <c r="S11" s="12">
        <v>0</v>
      </c>
    </row>
    <row r="12" spans="1:19" ht="15" customHeight="1">
      <c r="A12" s="17" t="s">
        <v>20</v>
      </c>
      <c r="B12" s="18">
        <v>43106</v>
      </c>
      <c r="C12" s="7">
        <v>151</v>
      </c>
      <c r="D12" s="7">
        <v>0</v>
      </c>
      <c r="E12" s="7">
        <v>82</v>
      </c>
      <c r="F12" s="24">
        <v>0</v>
      </c>
      <c r="G12" s="19">
        <f t="shared" si="0"/>
        <v>233</v>
      </c>
      <c r="H12" s="7">
        <v>227</v>
      </c>
      <c r="I12" s="14">
        <v>0.97</v>
      </c>
      <c r="J12" s="7" t="s">
        <v>44</v>
      </c>
      <c r="K12" s="15">
        <v>0.07708333333333334</v>
      </c>
      <c r="L12" s="7">
        <v>9</v>
      </c>
      <c r="M12" s="7">
        <v>60</v>
      </c>
      <c r="N12" s="7">
        <v>30</v>
      </c>
      <c r="O12" s="12">
        <v>0</v>
      </c>
      <c r="P12" s="12">
        <v>0</v>
      </c>
      <c r="Q12" s="12">
        <v>10</v>
      </c>
      <c r="R12" s="12">
        <v>20</v>
      </c>
      <c r="S12" s="12">
        <v>0</v>
      </c>
    </row>
    <row r="13" spans="1:19" ht="31.5" customHeight="1" thickBot="1">
      <c r="A13" s="32" t="s">
        <v>58</v>
      </c>
      <c r="B13" s="35">
        <v>43107</v>
      </c>
      <c r="C13" s="34"/>
      <c r="D13" s="34"/>
      <c r="E13" s="34"/>
      <c r="F13" s="33"/>
      <c r="G13" s="34">
        <f t="shared" si="0"/>
        <v>0</v>
      </c>
      <c r="H13" s="34"/>
      <c r="I13" s="37"/>
      <c r="J13" s="34"/>
      <c r="K13" s="38"/>
      <c r="L13" s="34"/>
      <c r="M13" s="30">
        <v>0</v>
      </c>
      <c r="N13" s="30"/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2:19" ht="13.5" thickTop="1">
      <c r="B14" s="1" t="s">
        <v>22</v>
      </c>
      <c r="C14" s="2">
        <f aca="true" t="shared" si="1" ref="C14:H14">SUM(C7:C13)</f>
        <v>1171</v>
      </c>
      <c r="D14" s="1">
        <f t="shared" si="1"/>
        <v>249</v>
      </c>
      <c r="E14" s="2">
        <f t="shared" si="1"/>
        <v>799</v>
      </c>
      <c r="F14" s="25">
        <f t="shared" si="1"/>
        <v>5</v>
      </c>
      <c r="G14" s="2">
        <f t="shared" si="1"/>
        <v>2219</v>
      </c>
      <c r="H14" s="2">
        <f t="shared" si="1"/>
        <v>2092</v>
      </c>
      <c r="I14" s="2"/>
      <c r="J14" s="1"/>
      <c r="K14" s="1"/>
      <c r="L14" s="1"/>
      <c r="M14" s="1">
        <f aca="true" t="shared" si="2" ref="M14:S14">SUM(M7:M13)</f>
        <v>360</v>
      </c>
      <c r="N14" s="3">
        <f t="shared" si="2"/>
        <v>216.5</v>
      </c>
      <c r="O14" s="1">
        <f t="shared" si="2"/>
        <v>3.5</v>
      </c>
      <c r="P14" s="27">
        <f t="shared" si="2"/>
        <v>0</v>
      </c>
      <c r="Q14" s="1">
        <f t="shared" si="2"/>
        <v>30</v>
      </c>
      <c r="R14" s="1">
        <f t="shared" si="2"/>
        <v>110</v>
      </c>
      <c r="S14" s="1">
        <f t="shared" si="2"/>
        <v>0</v>
      </c>
    </row>
    <row r="15" spans="2:17" ht="12.75">
      <c r="B15" s="1" t="s">
        <v>23</v>
      </c>
      <c r="C15" s="2">
        <f aca="true" t="shared" si="3" ref="C15:H15">AVERAGE(C7:C12)</f>
        <v>195.16666666666666</v>
      </c>
      <c r="D15" s="2">
        <f t="shared" si="3"/>
        <v>41.5</v>
      </c>
      <c r="E15" s="2">
        <f t="shared" si="3"/>
        <v>133.16666666666666</v>
      </c>
      <c r="F15" s="2">
        <f t="shared" si="3"/>
        <v>0.8333333333333334</v>
      </c>
      <c r="G15" s="2">
        <f t="shared" si="3"/>
        <v>369.8333333333333</v>
      </c>
      <c r="H15" s="2">
        <f t="shared" si="3"/>
        <v>348.6666666666667</v>
      </c>
      <c r="I15" s="4">
        <v>0.94</v>
      </c>
      <c r="J15" s="1" t="s">
        <v>54</v>
      </c>
      <c r="K15" s="6">
        <v>0.07430555555555556</v>
      </c>
      <c r="L15" s="1">
        <v>12</v>
      </c>
      <c r="M15" s="3">
        <v>60</v>
      </c>
      <c r="N15" s="3">
        <f>AVERAGE(N7:N13)</f>
        <v>36.083333333333336</v>
      </c>
      <c r="O15" s="1"/>
      <c r="P15" s="1"/>
      <c r="Q15" s="1"/>
    </row>
    <row r="16" spans="2:17" ht="12.75">
      <c r="B16" s="1" t="s">
        <v>25</v>
      </c>
      <c r="C16" s="4">
        <v>0.53</v>
      </c>
      <c r="D16" s="4">
        <v>0.11</v>
      </c>
      <c r="E16" s="4">
        <v>0.36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9:14" ht="12.75">
      <c r="I23" s="20"/>
      <c r="N23" s="9" t="s">
        <v>24</v>
      </c>
    </row>
    <row r="24" spans="1:9" ht="15" customHeight="1">
      <c r="A24" s="9" t="s">
        <v>14</v>
      </c>
      <c r="B24" s="18">
        <v>43101</v>
      </c>
      <c r="C24" s="7">
        <v>6</v>
      </c>
      <c r="D24" s="7">
        <v>144</v>
      </c>
      <c r="E24" s="7">
        <v>1</v>
      </c>
      <c r="F24" s="7">
        <v>6</v>
      </c>
      <c r="G24" s="7">
        <v>2</v>
      </c>
      <c r="H24" s="7">
        <f aca="true" t="shared" si="4" ref="H24:H30">SUM(C24:G24)</f>
        <v>159</v>
      </c>
      <c r="I24" s="21"/>
    </row>
    <row r="25" spans="1:9" ht="15" customHeight="1">
      <c r="A25" s="9" t="s">
        <v>15</v>
      </c>
      <c r="B25" s="18">
        <v>43102</v>
      </c>
      <c r="C25" s="7">
        <v>6</v>
      </c>
      <c r="D25" s="7">
        <v>183</v>
      </c>
      <c r="E25" s="7">
        <v>7</v>
      </c>
      <c r="F25" s="7">
        <v>2</v>
      </c>
      <c r="G25" s="7">
        <v>2</v>
      </c>
      <c r="H25" s="7">
        <f>SUM(C25:G25)</f>
        <v>200</v>
      </c>
      <c r="I25" s="21"/>
    </row>
    <row r="26" spans="1:9" ht="15" customHeight="1">
      <c r="A26" s="9" t="s">
        <v>16</v>
      </c>
      <c r="B26" s="18">
        <v>43103</v>
      </c>
      <c r="C26" s="7">
        <v>9</v>
      </c>
      <c r="D26" s="7">
        <v>129</v>
      </c>
      <c r="E26" s="7">
        <v>3</v>
      </c>
      <c r="F26" s="7">
        <v>1</v>
      </c>
      <c r="G26" s="7">
        <v>2</v>
      </c>
      <c r="H26" s="7">
        <f t="shared" si="4"/>
        <v>144</v>
      </c>
      <c r="I26" s="21"/>
    </row>
    <row r="27" spans="1:9" ht="15" customHeight="1">
      <c r="A27" s="9" t="s">
        <v>17</v>
      </c>
      <c r="B27" s="18">
        <v>43104</v>
      </c>
      <c r="C27" s="7">
        <v>7</v>
      </c>
      <c r="D27" s="7">
        <v>144</v>
      </c>
      <c r="E27" s="7">
        <v>2</v>
      </c>
      <c r="F27" s="7">
        <v>4</v>
      </c>
      <c r="G27" s="7">
        <v>1</v>
      </c>
      <c r="H27" s="7">
        <f t="shared" si="4"/>
        <v>158</v>
      </c>
      <c r="I27" s="21"/>
    </row>
    <row r="28" spans="1:9" ht="15" customHeight="1">
      <c r="A28" s="9" t="s">
        <v>19</v>
      </c>
      <c r="B28" s="18">
        <v>43105</v>
      </c>
      <c r="C28" s="7">
        <v>10</v>
      </c>
      <c r="D28" s="7">
        <v>171</v>
      </c>
      <c r="E28" s="7">
        <v>3</v>
      </c>
      <c r="F28" s="7">
        <v>5</v>
      </c>
      <c r="G28" s="7">
        <v>1</v>
      </c>
      <c r="H28" s="7">
        <f t="shared" si="4"/>
        <v>190</v>
      </c>
      <c r="I28" s="21"/>
    </row>
    <row r="29" spans="1:9" ht="15" customHeight="1">
      <c r="A29" s="9" t="s">
        <v>20</v>
      </c>
      <c r="B29" s="18">
        <v>43106</v>
      </c>
      <c r="C29" s="7">
        <v>9</v>
      </c>
      <c r="D29" s="7">
        <v>111</v>
      </c>
      <c r="E29" s="7">
        <v>3</v>
      </c>
      <c r="F29" s="7">
        <v>6</v>
      </c>
      <c r="G29" s="7">
        <v>0</v>
      </c>
      <c r="H29" s="7">
        <f t="shared" si="4"/>
        <v>129</v>
      </c>
      <c r="I29" s="21"/>
    </row>
    <row r="30" spans="1:9" ht="26.25" thickBot="1">
      <c r="A30" s="32" t="s">
        <v>58</v>
      </c>
      <c r="B30" s="35">
        <v>43107</v>
      </c>
      <c r="C30" s="34"/>
      <c r="D30" s="34"/>
      <c r="E30" s="34"/>
      <c r="F30" s="34"/>
      <c r="G30" s="34"/>
      <c r="H30" s="34">
        <f t="shared" si="4"/>
        <v>0</v>
      </c>
      <c r="I30" s="21"/>
    </row>
    <row r="31" spans="1:9" ht="13.5" thickTop="1">
      <c r="A31" s="5" t="s">
        <v>22</v>
      </c>
      <c r="B31" s="1"/>
      <c r="C31" s="1">
        <f aca="true" t="shared" si="5" ref="C31:H31">SUM(C24:C30)</f>
        <v>47</v>
      </c>
      <c r="D31" s="2">
        <f t="shared" si="5"/>
        <v>882</v>
      </c>
      <c r="E31" s="1">
        <f t="shared" si="5"/>
        <v>19</v>
      </c>
      <c r="F31" s="1">
        <f t="shared" si="5"/>
        <v>24</v>
      </c>
      <c r="G31" s="1">
        <f t="shared" si="5"/>
        <v>8</v>
      </c>
      <c r="H31" s="1">
        <f t="shared" si="5"/>
        <v>980</v>
      </c>
      <c r="I31" s="22"/>
    </row>
    <row r="32" spans="1:9" ht="12.75">
      <c r="A32" s="5"/>
      <c r="B32" s="1" t="s">
        <v>25</v>
      </c>
      <c r="C32" s="4">
        <v>0.05</v>
      </c>
      <c r="D32" s="4">
        <v>0.9</v>
      </c>
      <c r="E32" s="4">
        <v>0.02</v>
      </c>
      <c r="F32" s="4">
        <v>0.02</v>
      </c>
      <c r="G32" s="4">
        <v>0.01</v>
      </c>
      <c r="H32" s="4">
        <v>1</v>
      </c>
      <c r="I32" s="23"/>
    </row>
    <row r="33" ht="12.75">
      <c r="I33" s="20"/>
    </row>
    <row r="37" spans="1:5" ht="12.75">
      <c r="A37" s="29">
        <v>43104</v>
      </c>
      <c r="B37" s="8" t="s">
        <v>61</v>
      </c>
      <c r="C37" s="8"/>
      <c r="D37" s="8"/>
      <c r="E37" s="8"/>
    </row>
  </sheetData>
  <sheetProtection/>
  <printOptions/>
  <pageMargins left="0" right="0" top="0.75" bottom="0.75" header="0.3" footer="0.3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S37"/>
  <sheetViews>
    <sheetView zoomScalePageLayoutView="0" workbookViewId="0" topLeftCell="A19">
      <selection activeCell="A35" sqref="A35:F37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8.140625" style="9" customWidth="1"/>
    <col min="15" max="16" width="7.00390625" style="9" customWidth="1"/>
    <col min="17" max="17" width="8.7109375" style="9" customWidth="1"/>
    <col min="18" max="18" width="7.42187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101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2:18" ht="12.75">
      <c r="B6" s="7"/>
      <c r="C6" s="7"/>
      <c r="D6" s="7"/>
      <c r="E6" s="7"/>
      <c r="F6" s="2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2"/>
    </row>
    <row r="7" spans="1:19" ht="15" customHeight="1">
      <c r="A7" s="17" t="s">
        <v>14</v>
      </c>
      <c r="B7" s="18">
        <v>43164</v>
      </c>
      <c r="C7" s="7">
        <v>235</v>
      </c>
      <c r="D7" s="7">
        <v>60</v>
      </c>
      <c r="E7" s="7">
        <v>185</v>
      </c>
      <c r="F7" s="24">
        <v>0</v>
      </c>
      <c r="G7" s="19">
        <f aca="true" t="shared" si="0" ref="G7:G13">SUM(C7:E7)</f>
        <v>480</v>
      </c>
      <c r="H7" s="7">
        <v>446</v>
      </c>
      <c r="I7" s="14">
        <v>0.93</v>
      </c>
      <c r="J7" s="7" t="s">
        <v>106</v>
      </c>
      <c r="K7" s="15">
        <v>0.07430555555555556</v>
      </c>
      <c r="L7" s="7">
        <v>17</v>
      </c>
      <c r="M7" s="7">
        <v>60</v>
      </c>
      <c r="N7" s="7">
        <v>30</v>
      </c>
      <c r="O7" s="12">
        <v>0</v>
      </c>
      <c r="P7" s="12">
        <v>0</v>
      </c>
      <c r="Q7" s="12">
        <v>10</v>
      </c>
      <c r="R7" s="12">
        <v>20</v>
      </c>
      <c r="S7" s="12">
        <v>0</v>
      </c>
    </row>
    <row r="8" spans="1:19" ht="15" customHeight="1">
      <c r="A8" s="17" t="s">
        <v>15</v>
      </c>
      <c r="B8" s="18">
        <v>43165</v>
      </c>
      <c r="C8" s="7">
        <v>175</v>
      </c>
      <c r="D8" s="7">
        <v>67</v>
      </c>
      <c r="E8" s="7">
        <v>171</v>
      </c>
      <c r="F8" s="24">
        <v>12</v>
      </c>
      <c r="G8" s="19">
        <f t="shared" si="0"/>
        <v>413</v>
      </c>
      <c r="H8" s="7">
        <v>402</v>
      </c>
      <c r="I8" s="14">
        <v>0.97</v>
      </c>
      <c r="J8" s="7" t="s">
        <v>41</v>
      </c>
      <c r="K8" s="15">
        <v>0.06458333333333334</v>
      </c>
      <c r="L8" s="7">
        <v>12</v>
      </c>
      <c r="M8" s="7">
        <v>60</v>
      </c>
      <c r="N8" s="7">
        <v>40</v>
      </c>
      <c r="O8" s="12">
        <v>0</v>
      </c>
      <c r="P8" s="12">
        <v>0</v>
      </c>
      <c r="Q8" s="12">
        <v>10</v>
      </c>
      <c r="R8" s="12">
        <v>10</v>
      </c>
      <c r="S8" s="12">
        <v>3</v>
      </c>
    </row>
    <row r="9" spans="1:19" ht="15" customHeight="1">
      <c r="A9" s="17" t="s">
        <v>16</v>
      </c>
      <c r="B9" s="18">
        <v>43166</v>
      </c>
      <c r="C9" s="36">
        <v>176</v>
      </c>
      <c r="D9" s="7">
        <v>51</v>
      </c>
      <c r="E9" s="7">
        <v>171</v>
      </c>
      <c r="F9" s="24">
        <v>7</v>
      </c>
      <c r="G9" s="19">
        <f t="shared" si="0"/>
        <v>398</v>
      </c>
      <c r="H9" s="7">
        <v>375</v>
      </c>
      <c r="I9" s="14">
        <v>0.94</v>
      </c>
      <c r="J9" s="7" t="s">
        <v>107</v>
      </c>
      <c r="K9" s="15">
        <v>0.07847222222222222</v>
      </c>
      <c r="L9" s="7">
        <v>11</v>
      </c>
      <c r="M9" s="7">
        <v>60</v>
      </c>
      <c r="N9" s="7">
        <v>40</v>
      </c>
      <c r="O9" s="12">
        <v>10</v>
      </c>
      <c r="P9" s="12">
        <v>0</v>
      </c>
      <c r="Q9" s="12">
        <v>0</v>
      </c>
      <c r="R9" s="12">
        <v>10</v>
      </c>
      <c r="S9" s="12">
        <v>0</v>
      </c>
    </row>
    <row r="10" spans="1:19" ht="15" customHeight="1">
      <c r="A10" s="17" t="s">
        <v>17</v>
      </c>
      <c r="B10" s="18">
        <v>43167</v>
      </c>
      <c r="C10" s="7">
        <v>185</v>
      </c>
      <c r="D10" s="7">
        <v>60</v>
      </c>
      <c r="E10" s="7">
        <v>200</v>
      </c>
      <c r="F10" s="24">
        <v>6</v>
      </c>
      <c r="G10" s="19">
        <f t="shared" si="0"/>
        <v>445</v>
      </c>
      <c r="H10" s="7">
        <v>389</v>
      </c>
      <c r="I10" s="14">
        <v>0.87</v>
      </c>
      <c r="J10" s="7" t="s">
        <v>56</v>
      </c>
      <c r="K10" s="15">
        <v>0.08263888888888889</v>
      </c>
      <c r="L10" s="7">
        <v>16</v>
      </c>
      <c r="M10" s="7">
        <v>60</v>
      </c>
      <c r="N10" s="7">
        <v>30</v>
      </c>
      <c r="O10" s="12">
        <v>0</v>
      </c>
      <c r="P10" s="12">
        <v>0</v>
      </c>
      <c r="Q10" s="12">
        <v>10</v>
      </c>
      <c r="R10" s="12">
        <v>20</v>
      </c>
      <c r="S10" s="12">
        <v>0</v>
      </c>
    </row>
    <row r="11" spans="1:19" ht="15" customHeight="1">
      <c r="A11" s="17" t="s">
        <v>19</v>
      </c>
      <c r="B11" s="18">
        <v>43168</v>
      </c>
      <c r="C11" s="7">
        <v>248</v>
      </c>
      <c r="D11" s="7">
        <v>62</v>
      </c>
      <c r="E11" s="7">
        <v>158</v>
      </c>
      <c r="F11" s="24">
        <v>4</v>
      </c>
      <c r="G11" s="19">
        <f t="shared" si="0"/>
        <v>468</v>
      </c>
      <c r="H11" s="7">
        <v>433</v>
      </c>
      <c r="I11" s="14">
        <v>0.93</v>
      </c>
      <c r="J11" s="7" t="s">
        <v>107</v>
      </c>
      <c r="K11" s="15">
        <v>0.07430555555555556</v>
      </c>
      <c r="L11" s="7">
        <v>14</v>
      </c>
      <c r="M11" s="7">
        <v>60</v>
      </c>
      <c r="N11" s="7">
        <v>37</v>
      </c>
      <c r="O11" s="12">
        <v>2</v>
      </c>
      <c r="P11" s="12">
        <v>0</v>
      </c>
      <c r="Q11" s="12">
        <v>10</v>
      </c>
      <c r="R11" s="12">
        <v>11</v>
      </c>
      <c r="S11" s="12">
        <v>0</v>
      </c>
    </row>
    <row r="12" spans="1:19" ht="15" customHeight="1">
      <c r="A12" s="17" t="s">
        <v>20</v>
      </c>
      <c r="B12" s="18">
        <v>43169</v>
      </c>
      <c r="C12" s="7">
        <v>184</v>
      </c>
      <c r="D12" s="7">
        <v>0</v>
      </c>
      <c r="E12" s="7">
        <v>96</v>
      </c>
      <c r="F12" s="24">
        <v>0</v>
      </c>
      <c r="G12" s="19">
        <f t="shared" si="0"/>
        <v>280</v>
      </c>
      <c r="H12" s="7">
        <v>255</v>
      </c>
      <c r="I12" s="14">
        <v>0.92</v>
      </c>
      <c r="J12" s="7" t="s">
        <v>108</v>
      </c>
      <c r="K12" s="15">
        <v>0.07222222222222223</v>
      </c>
      <c r="L12" s="7">
        <v>16</v>
      </c>
      <c r="M12" s="7">
        <v>60</v>
      </c>
      <c r="N12" s="7">
        <v>20</v>
      </c>
      <c r="O12" s="12">
        <v>0</v>
      </c>
      <c r="P12" s="12">
        <v>0</v>
      </c>
      <c r="Q12" s="12">
        <v>20</v>
      </c>
      <c r="R12" s="12">
        <v>20</v>
      </c>
      <c r="S12" s="12">
        <v>0</v>
      </c>
    </row>
    <row r="13" spans="1:19" ht="31.5" customHeight="1" thickBot="1">
      <c r="A13" s="32" t="s">
        <v>58</v>
      </c>
      <c r="B13" s="35">
        <v>43170</v>
      </c>
      <c r="C13" s="34"/>
      <c r="D13" s="34"/>
      <c r="E13" s="34"/>
      <c r="F13" s="33">
        <v>0</v>
      </c>
      <c r="G13" s="34">
        <f t="shared" si="0"/>
        <v>0</v>
      </c>
      <c r="H13" s="34"/>
      <c r="I13" s="37"/>
      <c r="J13" s="34"/>
      <c r="K13" s="38"/>
      <c r="L13" s="34"/>
      <c r="M13" s="30">
        <v>0</v>
      </c>
      <c r="N13" s="30"/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2:19" ht="13.5" thickTop="1">
      <c r="B14" s="1" t="s">
        <v>22</v>
      </c>
      <c r="C14" s="2">
        <f aca="true" t="shared" si="1" ref="C14:H14">SUM(C7:C13)</f>
        <v>1203</v>
      </c>
      <c r="D14" s="1">
        <f t="shared" si="1"/>
        <v>300</v>
      </c>
      <c r="E14" s="2">
        <f t="shared" si="1"/>
        <v>981</v>
      </c>
      <c r="F14" s="25">
        <f t="shared" si="1"/>
        <v>29</v>
      </c>
      <c r="G14" s="2">
        <f t="shared" si="1"/>
        <v>2484</v>
      </c>
      <c r="H14" s="2">
        <f t="shared" si="1"/>
        <v>2300</v>
      </c>
      <c r="I14" s="2"/>
      <c r="J14" s="1"/>
      <c r="K14" s="1"/>
      <c r="L14" s="1"/>
      <c r="M14" s="1">
        <f aca="true" t="shared" si="2" ref="M14:S14">SUM(M7:M13)</f>
        <v>360</v>
      </c>
      <c r="N14" s="3">
        <f t="shared" si="2"/>
        <v>197</v>
      </c>
      <c r="O14" s="1">
        <f t="shared" si="2"/>
        <v>12</v>
      </c>
      <c r="P14" s="27">
        <f t="shared" si="2"/>
        <v>0</v>
      </c>
      <c r="Q14" s="1">
        <f t="shared" si="2"/>
        <v>60</v>
      </c>
      <c r="R14" s="1">
        <f t="shared" si="2"/>
        <v>91</v>
      </c>
      <c r="S14" s="1">
        <f t="shared" si="2"/>
        <v>3</v>
      </c>
    </row>
    <row r="15" spans="2:17" ht="12.75">
      <c r="B15" s="1" t="s">
        <v>23</v>
      </c>
      <c r="C15" s="2">
        <f aca="true" t="shared" si="3" ref="C15:H15">AVERAGE(C7:C12)</f>
        <v>200.5</v>
      </c>
      <c r="D15" s="2">
        <f t="shared" si="3"/>
        <v>50</v>
      </c>
      <c r="E15" s="2">
        <f t="shared" si="3"/>
        <v>163.5</v>
      </c>
      <c r="F15" s="2">
        <f t="shared" si="3"/>
        <v>4.833333333333333</v>
      </c>
      <c r="G15" s="2">
        <f t="shared" si="3"/>
        <v>414</v>
      </c>
      <c r="H15" s="2">
        <f t="shared" si="3"/>
        <v>383.3333333333333</v>
      </c>
      <c r="I15" s="4">
        <v>0.93</v>
      </c>
      <c r="J15" s="1" t="s">
        <v>109</v>
      </c>
      <c r="K15" s="6">
        <v>0.07430555555555556</v>
      </c>
      <c r="L15" s="1">
        <v>14</v>
      </c>
      <c r="M15" s="3">
        <v>60</v>
      </c>
      <c r="N15" s="3">
        <f>AVERAGE(N7:N13)</f>
        <v>32.833333333333336</v>
      </c>
      <c r="O15" s="1"/>
      <c r="P15" s="1"/>
      <c r="Q15" s="1"/>
    </row>
    <row r="16" spans="2:17" ht="12.75">
      <c r="B16" s="1" t="s">
        <v>25</v>
      </c>
      <c r="C16" s="4">
        <v>0.49</v>
      </c>
      <c r="D16" s="4">
        <v>0.12</v>
      </c>
      <c r="E16" s="4">
        <v>0.39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9:14" ht="12.75">
      <c r="I23" s="20"/>
      <c r="N23" s="9" t="s">
        <v>24</v>
      </c>
    </row>
    <row r="24" spans="1:9" ht="15" customHeight="1">
      <c r="A24" s="9" t="s">
        <v>14</v>
      </c>
      <c r="B24" s="18">
        <v>43164</v>
      </c>
      <c r="C24" s="7">
        <v>8</v>
      </c>
      <c r="D24" s="7">
        <v>195</v>
      </c>
      <c r="E24" s="7">
        <v>5</v>
      </c>
      <c r="F24" s="7">
        <v>1</v>
      </c>
      <c r="G24" s="7">
        <v>3</v>
      </c>
      <c r="H24" s="7">
        <f aca="true" t="shared" si="4" ref="H24:H30">SUM(C24:G24)</f>
        <v>212</v>
      </c>
      <c r="I24" s="21"/>
    </row>
    <row r="25" spans="1:9" ht="15" customHeight="1">
      <c r="A25" s="9" t="s">
        <v>15</v>
      </c>
      <c r="B25" s="18">
        <v>43165</v>
      </c>
      <c r="C25" s="7">
        <v>10</v>
      </c>
      <c r="D25" s="7">
        <v>142</v>
      </c>
      <c r="E25" s="7">
        <v>4</v>
      </c>
      <c r="F25" s="7">
        <v>3</v>
      </c>
      <c r="G25" s="7">
        <v>0</v>
      </c>
      <c r="H25" s="7">
        <f>SUM(C25:G25)</f>
        <v>159</v>
      </c>
      <c r="I25" s="21"/>
    </row>
    <row r="26" spans="1:9" ht="15" customHeight="1">
      <c r="A26" s="9" t="s">
        <v>16</v>
      </c>
      <c r="B26" s="18">
        <v>43166</v>
      </c>
      <c r="C26" s="7">
        <v>6</v>
      </c>
      <c r="D26" s="7">
        <v>147</v>
      </c>
      <c r="E26" s="7">
        <v>2</v>
      </c>
      <c r="F26" s="7">
        <v>2</v>
      </c>
      <c r="G26" s="7">
        <v>3</v>
      </c>
      <c r="H26" s="7">
        <f t="shared" si="4"/>
        <v>160</v>
      </c>
      <c r="I26" s="21"/>
    </row>
    <row r="27" spans="1:9" ht="15" customHeight="1">
      <c r="A27" s="9" t="s">
        <v>17</v>
      </c>
      <c r="B27" s="18">
        <v>43167</v>
      </c>
      <c r="C27" s="7">
        <v>12</v>
      </c>
      <c r="D27" s="7">
        <v>152</v>
      </c>
      <c r="E27" s="7">
        <v>3</v>
      </c>
      <c r="F27" s="7">
        <v>1</v>
      </c>
      <c r="G27" s="7">
        <v>3</v>
      </c>
      <c r="H27" s="7">
        <f t="shared" si="4"/>
        <v>171</v>
      </c>
      <c r="I27" s="21"/>
    </row>
    <row r="28" spans="1:9" ht="15" customHeight="1">
      <c r="A28" s="9" t="s">
        <v>19</v>
      </c>
      <c r="B28" s="18">
        <v>43168</v>
      </c>
      <c r="C28" s="7">
        <v>13</v>
      </c>
      <c r="D28" s="7">
        <v>208</v>
      </c>
      <c r="E28" s="7">
        <v>2</v>
      </c>
      <c r="F28" s="7">
        <v>1</v>
      </c>
      <c r="G28" s="7">
        <v>1</v>
      </c>
      <c r="H28" s="7">
        <f t="shared" si="4"/>
        <v>225</v>
      </c>
      <c r="I28" s="21"/>
    </row>
    <row r="29" spans="1:9" ht="15" customHeight="1">
      <c r="A29" s="9" t="s">
        <v>20</v>
      </c>
      <c r="B29" s="18">
        <v>43169</v>
      </c>
      <c r="C29" s="7">
        <v>3</v>
      </c>
      <c r="D29" s="7">
        <v>149</v>
      </c>
      <c r="E29" s="7">
        <v>1</v>
      </c>
      <c r="F29" s="7">
        <v>0</v>
      </c>
      <c r="G29" s="7">
        <v>0</v>
      </c>
      <c r="H29" s="7">
        <f t="shared" si="4"/>
        <v>153</v>
      </c>
      <c r="I29" s="21"/>
    </row>
    <row r="30" spans="1:9" ht="26.25" thickBot="1">
      <c r="A30" s="32" t="s">
        <v>58</v>
      </c>
      <c r="B30" s="35">
        <v>43170</v>
      </c>
      <c r="C30" s="34"/>
      <c r="D30" s="34"/>
      <c r="E30" s="34"/>
      <c r="F30" s="34"/>
      <c r="G30" s="34"/>
      <c r="H30" s="34">
        <f t="shared" si="4"/>
        <v>0</v>
      </c>
      <c r="I30" s="21"/>
    </row>
    <row r="31" spans="1:9" ht="13.5" thickTop="1">
      <c r="A31" s="5" t="s">
        <v>22</v>
      </c>
      <c r="B31" s="1"/>
      <c r="C31" s="1">
        <f aca="true" t="shared" si="5" ref="C31:H31">SUM(C24:C30)</f>
        <v>52</v>
      </c>
      <c r="D31" s="2">
        <f t="shared" si="5"/>
        <v>993</v>
      </c>
      <c r="E31" s="1">
        <f t="shared" si="5"/>
        <v>17</v>
      </c>
      <c r="F31" s="1">
        <f t="shared" si="5"/>
        <v>8</v>
      </c>
      <c r="G31" s="1">
        <f t="shared" si="5"/>
        <v>10</v>
      </c>
      <c r="H31" s="1">
        <f t="shared" si="5"/>
        <v>1080</v>
      </c>
      <c r="I31" s="22"/>
    </row>
    <row r="32" spans="1:9" ht="12.75">
      <c r="A32" s="5"/>
      <c r="B32" s="1" t="s">
        <v>25</v>
      </c>
      <c r="C32" s="4">
        <v>0.05</v>
      </c>
      <c r="D32" s="4">
        <v>0.92</v>
      </c>
      <c r="E32" s="4">
        <v>0.01</v>
      </c>
      <c r="F32" s="4">
        <v>0.01</v>
      </c>
      <c r="G32" s="4">
        <v>0.01</v>
      </c>
      <c r="H32" s="4">
        <v>1</v>
      </c>
      <c r="I32" s="23"/>
    </row>
    <row r="33" ht="12.75">
      <c r="I33" s="20"/>
    </row>
    <row r="35" spans="1:6" ht="12.75">
      <c r="A35" s="29">
        <v>43165</v>
      </c>
      <c r="B35" s="8" t="s">
        <v>110</v>
      </c>
      <c r="C35" s="8"/>
      <c r="D35" s="8"/>
      <c r="E35" s="8"/>
      <c r="F35" s="8"/>
    </row>
    <row r="36" spans="1:6" ht="12.75">
      <c r="A36" s="29">
        <v>43166</v>
      </c>
      <c r="B36" s="8" t="s">
        <v>111</v>
      </c>
      <c r="C36" s="8"/>
      <c r="D36" s="8"/>
      <c r="E36" s="8"/>
      <c r="F36" s="8"/>
    </row>
    <row r="37" spans="1:6" ht="12.75">
      <c r="A37" s="29">
        <v>43168</v>
      </c>
      <c r="B37" s="8" t="s">
        <v>112</v>
      </c>
      <c r="C37" s="8"/>
      <c r="D37" s="8"/>
      <c r="E37" s="8"/>
      <c r="F37" s="8"/>
    </row>
  </sheetData>
  <sheetProtection/>
  <printOptions/>
  <pageMargins left="0" right="0.2" top="0.75" bottom="0.75" header="0.3" footer="0.3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4">
      <selection activeCell="A33" sqref="A33:E37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8.140625" style="9" customWidth="1"/>
    <col min="15" max="16" width="7.00390625" style="9" customWidth="1"/>
    <col min="17" max="17" width="8.7109375" style="9" customWidth="1"/>
    <col min="18" max="18" width="7.42187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100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1:19" ht="12.75">
      <c r="A6" s="11"/>
      <c r="B6" s="12"/>
      <c r="C6" s="13"/>
      <c r="D6" s="13"/>
      <c r="E6" s="13"/>
      <c r="F6" s="2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0.25" customHeight="1">
      <c r="A7" s="39" t="s">
        <v>14</v>
      </c>
      <c r="B7" s="40">
        <v>43171</v>
      </c>
      <c r="C7" s="41">
        <v>278</v>
      </c>
      <c r="D7" s="41">
        <v>49</v>
      </c>
      <c r="E7" s="41">
        <v>191</v>
      </c>
      <c r="F7" s="42">
        <v>8</v>
      </c>
      <c r="G7" s="41">
        <f aca="true" t="shared" si="0" ref="G7:G13">SUM(C7:E7)</f>
        <v>518</v>
      </c>
      <c r="H7" s="41">
        <v>496</v>
      </c>
      <c r="I7" s="43">
        <v>0.96</v>
      </c>
      <c r="J7" s="41" t="s">
        <v>42</v>
      </c>
      <c r="K7" s="44">
        <v>0.07083333333333333</v>
      </c>
      <c r="L7" s="41">
        <v>10</v>
      </c>
      <c r="M7" s="41">
        <v>70</v>
      </c>
      <c r="N7" s="41">
        <v>59</v>
      </c>
      <c r="O7" s="45">
        <v>1</v>
      </c>
      <c r="P7" s="45">
        <v>0</v>
      </c>
      <c r="Q7" s="45">
        <v>0</v>
      </c>
      <c r="R7" s="45">
        <v>10</v>
      </c>
      <c r="S7" s="45">
        <v>0</v>
      </c>
    </row>
    <row r="8" spans="1:19" ht="20.25" customHeight="1">
      <c r="A8" s="39" t="s">
        <v>15</v>
      </c>
      <c r="B8" s="40">
        <v>43172</v>
      </c>
      <c r="C8" s="41">
        <v>247</v>
      </c>
      <c r="D8" s="41">
        <v>49</v>
      </c>
      <c r="E8" s="41">
        <v>185</v>
      </c>
      <c r="F8" s="42">
        <v>3</v>
      </c>
      <c r="G8" s="41">
        <f t="shared" si="0"/>
        <v>481</v>
      </c>
      <c r="H8" s="41">
        <v>466</v>
      </c>
      <c r="I8" s="43">
        <v>0.97</v>
      </c>
      <c r="J8" s="41" t="s">
        <v>53</v>
      </c>
      <c r="K8" s="44">
        <v>0.06458333333333334</v>
      </c>
      <c r="L8" s="41">
        <v>7</v>
      </c>
      <c r="M8" s="41">
        <v>80</v>
      </c>
      <c r="N8" s="41">
        <v>78.5</v>
      </c>
      <c r="O8" s="45">
        <v>2.5</v>
      </c>
      <c r="P8" s="45">
        <v>0</v>
      </c>
      <c r="Q8" s="45">
        <v>0</v>
      </c>
      <c r="R8" s="45">
        <v>0</v>
      </c>
      <c r="S8" s="45">
        <v>1</v>
      </c>
    </row>
    <row r="9" spans="1:19" ht="20.25" customHeight="1">
      <c r="A9" s="39" t="s">
        <v>16</v>
      </c>
      <c r="B9" s="40">
        <v>43173</v>
      </c>
      <c r="C9" s="46">
        <v>197</v>
      </c>
      <c r="D9" s="41">
        <v>81</v>
      </c>
      <c r="E9" s="41">
        <v>164</v>
      </c>
      <c r="F9" s="42">
        <v>10</v>
      </c>
      <c r="G9" s="41">
        <f t="shared" si="0"/>
        <v>442</v>
      </c>
      <c r="H9" s="41">
        <v>421</v>
      </c>
      <c r="I9" s="43">
        <v>0.95</v>
      </c>
      <c r="J9" s="41" t="s">
        <v>51</v>
      </c>
      <c r="K9" s="44">
        <v>0.07083333333333333</v>
      </c>
      <c r="L9" s="41">
        <v>8</v>
      </c>
      <c r="M9" s="41">
        <v>70</v>
      </c>
      <c r="N9" s="41">
        <v>64</v>
      </c>
      <c r="O9" s="45">
        <v>6</v>
      </c>
      <c r="P9" s="45">
        <v>0</v>
      </c>
      <c r="Q9" s="45">
        <v>0</v>
      </c>
      <c r="R9" s="45">
        <v>0</v>
      </c>
      <c r="S9" s="45">
        <v>0</v>
      </c>
    </row>
    <row r="10" spans="1:19" ht="20.25" customHeight="1">
      <c r="A10" s="39" t="s">
        <v>17</v>
      </c>
      <c r="B10" s="40">
        <v>43174</v>
      </c>
      <c r="C10" s="41">
        <v>217</v>
      </c>
      <c r="D10" s="41">
        <v>78</v>
      </c>
      <c r="E10" s="41">
        <v>163</v>
      </c>
      <c r="F10" s="42">
        <v>4</v>
      </c>
      <c r="G10" s="41">
        <f t="shared" si="0"/>
        <v>458</v>
      </c>
      <c r="H10" s="41">
        <v>439</v>
      </c>
      <c r="I10" s="43">
        <v>0.96</v>
      </c>
      <c r="J10" s="41" t="s">
        <v>21</v>
      </c>
      <c r="K10" s="44">
        <v>0.061111111111111116</v>
      </c>
      <c r="L10" s="41">
        <v>9</v>
      </c>
      <c r="M10" s="41">
        <v>70</v>
      </c>
      <c r="N10" s="41">
        <v>58.5</v>
      </c>
      <c r="O10" s="45">
        <v>2.5</v>
      </c>
      <c r="P10" s="45">
        <v>0</v>
      </c>
      <c r="Q10" s="45">
        <v>10</v>
      </c>
      <c r="R10" s="45">
        <v>0</v>
      </c>
      <c r="S10" s="45">
        <v>1</v>
      </c>
    </row>
    <row r="11" spans="1:19" ht="20.25" customHeight="1">
      <c r="A11" s="39" t="s">
        <v>19</v>
      </c>
      <c r="B11" s="40">
        <v>43175</v>
      </c>
      <c r="C11" s="41">
        <v>309</v>
      </c>
      <c r="D11" s="41">
        <v>52</v>
      </c>
      <c r="E11" s="41">
        <v>190</v>
      </c>
      <c r="F11" s="42">
        <v>3</v>
      </c>
      <c r="G11" s="41">
        <f t="shared" si="0"/>
        <v>551</v>
      </c>
      <c r="H11" s="41">
        <v>525</v>
      </c>
      <c r="I11" s="43">
        <v>0.95</v>
      </c>
      <c r="J11" s="41" t="s">
        <v>44</v>
      </c>
      <c r="K11" s="44">
        <v>0.07083333333333333</v>
      </c>
      <c r="L11" s="41">
        <v>13</v>
      </c>
      <c r="M11" s="41">
        <v>70</v>
      </c>
      <c r="N11" s="41">
        <v>50</v>
      </c>
      <c r="O11" s="45">
        <v>0</v>
      </c>
      <c r="P11" s="45">
        <v>0</v>
      </c>
      <c r="Q11" s="45">
        <v>10</v>
      </c>
      <c r="R11" s="45">
        <v>10</v>
      </c>
      <c r="S11" s="45">
        <v>0</v>
      </c>
    </row>
    <row r="12" spans="1:19" ht="27" customHeight="1">
      <c r="A12" s="47" t="s">
        <v>102</v>
      </c>
      <c r="B12" s="48">
        <v>43176</v>
      </c>
      <c r="C12" s="49"/>
      <c r="D12" s="49"/>
      <c r="E12" s="49"/>
      <c r="F12" s="50"/>
      <c r="G12" s="49">
        <f t="shared" si="0"/>
        <v>0</v>
      </c>
      <c r="H12" s="49"/>
      <c r="I12" s="51"/>
      <c r="J12" s="49"/>
      <c r="K12" s="52"/>
      <c r="L12" s="49"/>
      <c r="M12" s="49">
        <v>0</v>
      </c>
      <c r="N12" s="49"/>
      <c r="O12" s="53">
        <v>0</v>
      </c>
      <c r="P12" s="53">
        <v>0</v>
      </c>
      <c r="Q12" s="53">
        <v>0</v>
      </c>
      <c r="R12" s="53">
        <v>0</v>
      </c>
      <c r="S12" s="53">
        <v>0</v>
      </c>
    </row>
    <row r="13" spans="1:19" ht="27" customHeight="1" thickBot="1">
      <c r="A13" s="54" t="s">
        <v>58</v>
      </c>
      <c r="B13" s="55">
        <v>43177</v>
      </c>
      <c r="C13" s="56"/>
      <c r="D13" s="56"/>
      <c r="E13" s="56"/>
      <c r="F13" s="57">
        <v>0</v>
      </c>
      <c r="G13" s="56">
        <f t="shared" si="0"/>
        <v>0</v>
      </c>
      <c r="H13" s="56"/>
      <c r="I13" s="58"/>
      <c r="J13" s="56"/>
      <c r="K13" s="59"/>
      <c r="L13" s="56"/>
      <c r="M13" s="56">
        <v>0</v>
      </c>
      <c r="N13" s="60"/>
      <c r="O13" s="63">
        <v>0</v>
      </c>
      <c r="P13" s="63">
        <v>0</v>
      </c>
      <c r="Q13" s="63">
        <v>0</v>
      </c>
      <c r="R13" s="63">
        <v>0</v>
      </c>
      <c r="S13" s="63">
        <v>0</v>
      </c>
    </row>
    <row r="14" spans="2:19" ht="13.5" thickTop="1">
      <c r="B14" s="1" t="s">
        <v>22</v>
      </c>
      <c r="C14" s="2">
        <f aca="true" t="shared" si="1" ref="C14:H14">SUM(C7:C13)</f>
        <v>1248</v>
      </c>
      <c r="D14" s="1">
        <f t="shared" si="1"/>
        <v>309</v>
      </c>
      <c r="E14" s="2">
        <f t="shared" si="1"/>
        <v>893</v>
      </c>
      <c r="F14" s="25">
        <f t="shared" si="1"/>
        <v>28</v>
      </c>
      <c r="G14" s="2">
        <f t="shared" si="1"/>
        <v>2450</v>
      </c>
      <c r="H14" s="2">
        <f t="shared" si="1"/>
        <v>2347</v>
      </c>
      <c r="I14" s="2"/>
      <c r="J14" s="1"/>
      <c r="K14" s="1"/>
      <c r="L14" s="1"/>
      <c r="M14" s="1">
        <f aca="true" t="shared" si="2" ref="M14:S14">SUM(M7:M13)</f>
        <v>360</v>
      </c>
      <c r="N14" s="3">
        <f t="shared" si="2"/>
        <v>310</v>
      </c>
      <c r="O14" s="1">
        <f t="shared" si="2"/>
        <v>12</v>
      </c>
      <c r="P14" s="27">
        <f t="shared" si="2"/>
        <v>0</v>
      </c>
      <c r="Q14" s="1">
        <f t="shared" si="2"/>
        <v>20</v>
      </c>
      <c r="R14" s="1">
        <f t="shared" si="2"/>
        <v>20</v>
      </c>
      <c r="S14" s="1">
        <f t="shared" si="2"/>
        <v>2</v>
      </c>
    </row>
    <row r="15" spans="2:17" ht="12.75">
      <c r="B15" s="1" t="s">
        <v>23</v>
      </c>
      <c r="C15" s="2">
        <f aca="true" t="shared" si="3" ref="C15:H15">AVERAGE(C7:C11)</f>
        <v>249.6</v>
      </c>
      <c r="D15" s="2">
        <f t="shared" si="3"/>
        <v>61.8</v>
      </c>
      <c r="E15" s="2">
        <f t="shared" si="3"/>
        <v>178.6</v>
      </c>
      <c r="F15" s="2">
        <f t="shared" si="3"/>
        <v>5.6</v>
      </c>
      <c r="G15" s="2">
        <f t="shared" si="3"/>
        <v>490</v>
      </c>
      <c r="H15" s="2">
        <f t="shared" si="3"/>
        <v>469.4</v>
      </c>
      <c r="I15" s="4">
        <v>0.96</v>
      </c>
      <c r="J15" s="1" t="s">
        <v>21</v>
      </c>
      <c r="K15" s="6">
        <v>0.06736111111111111</v>
      </c>
      <c r="L15" s="1">
        <v>9</v>
      </c>
      <c r="M15" s="3">
        <v>72</v>
      </c>
      <c r="N15" s="3">
        <f>AVERAGE(N7:N13)</f>
        <v>62</v>
      </c>
      <c r="O15" s="1"/>
      <c r="P15" s="1"/>
      <c r="Q15" s="1"/>
    </row>
    <row r="16" spans="2:17" ht="12.75">
      <c r="B16" s="1" t="s">
        <v>25</v>
      </c>
      <c r="C16" s="4">
        <v>0.51</v>
      </c>
      <c r="D16" s="4">
        <v>0.13</v>
      </c>
      <c r="E16" s="4">
        <v>0.36</v>
      </c>
      <c r="F16" s="4">
        <v>1</v>
      </c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1:9" ht="20.25" customHeight="1">
      <c r="A23" s="61" t="s">
        <v>14</v>
      </c>
      <c r="B23" s="40">
        <v>43171</v>
      </c>
      <c r="C23" s="41">
        <v>8</v>
      </c>
      <c r="D23" s="41">
        <v>227</v>
      </c>
      <c r="E23" s="41">
        <v>5</v>
      </c>
      <c r="F23" s="41">
        <v>1</v>
      </c>
      <c r="G23" s="41">
        <v>5</v>
      </c>
      <c r="H23" s="41">
        <f aca="true" t="shared" si="4" ref="H23:H29">SUM(C23:G23)</f>
        <v>246</v>
      </c>
      <c r="I23" s="21"/>
    </row>
    <row r="24" spans="1:9" ht="20.25" customHeight="1">
      <c r="A24" s="61" t="s">
        <v>15</v>
      </c>
      <c r="B24" s="40">
        <v>43172</v>
      </c>
      <c r="C24" s="41">
        <v>6</v>
      </c>
      <c r="D24" s="41">
        <v>201</v>
      </c>
      <c r="E24" s="41">
        <v>5</v>
      </c>
      <c r="F24" s="41">
        <v>0</v>
      </c>
      <c r="G24" s="41">
        <v>1</v>
      </c>
      <c r="H24" s="41">
        <f>SUM(C24:G24)</f>
        <v>213</v>
      </c>
      <c r="I24" s="21"/>
    </row>
    <row r="25" spans="1:9" ht="20.25" customHeight="1">
      <c r="A25" s="61" t="s">
        <v>16</v>
      </c>
      <c r="B25" s="40">
        <v>43173</v>
      </c>
      <c r="C25" s="41">
        <v>8</v>
      </c>
      <c r="D25" s="41">
        <v>164</v>
      </c>
      <c r="E25" s="41">
        <v>3</v>
      </c>
      <c r="F25" s="41">
        <v>1</v>
      </c>
      <c r="G25" s="41">
        <v>1</v>
      </c>
      <c r="H25" s="41">
        <f t="shared" si="4"/>
        <v>177</v>
      </c>
      <c r="I25" s="21"/>
    </row>
    <row r="26" spans="1:9" ht="20.25" customHeight="1">
      <c r="A26" s="61" t="s">
        <v>17</v>
      </c>
      <c r="B26" s="40">
        <v>43174</v>
      </c>
      <c r="C26" s="41">
        <v>7</v>
      </c>
      <c r="D26" s="41">
        <v>183</v>
      </c>
      <c r="E26" s="41">
        <v>3</v>
      </c>
      <c r="F26" s="41">
        <v>0</v>
      </c>
      <c r="G26" s="41">
        <v>1</v>
      </c>
      <c r="H26" s="41">
        <f t="shared" si="4"/>
        <v>194</v>
      </c>
      <c r="I26" s="21"/>
    </row>
    <row r="27" spans="1:9" ht="20.25" customHeight="1">
      <c r="A27" s="61" t="s">
        <v>19</v>
      </c>
      <c r="B27" s="40">
        <v>43175</v>
      </c>
      <c r="C27" s="41">
        <v>18</v>
      </c>
      <c r="D27" s="41">
        <v>261</v>
      </c>
      <c r="E27" s="41">
        <v>3</v>
      </c>
      <c r="F27" s="41">
        <v>2</v>
      </c>
      <c r="G27" s="41">
        <v>6</v>
      </c>
      <c r="H27" s="41">
        <f t="shared" si="4"/>
        <v>290</v>
      </c>
      <c r="I27" s="21"/>
    </row>
    <row r="28" spans="1:9" ht="27" customHeight="1">
      <c r="A28" s="47" t="s">
        <v>102</v>
      </c>
      <c r="B28" s="48">
        <v>43176</v>
      </c>
      <c r="C28" s="49"/>
      <c r="D28" s="49"/>
      <c r="E28" s="49"/>
      <c r="F28" s="49"/>
      <c r="G28" s="49"/>
      <c r="H28" s="49">
        <f t="shared" si="4"/>
        <v>0</v>
      </c>
      <c r="I28" s="21"/>
    </row>
    <row r="29" spans="1:9" ht="27" customHeight="1" thickBot="1">
      <c r="A29" s="54" t="s">
        <v>58</v>
      </c>
      <c r="B29" s="55">
        <v>43177</v>
      </c>
      <c r="C29" s="56"/>
      <c r="D29" s="56"/>
      <c r="E29" s="56"/>
      <c r="F29" s="56"/>
      <c r="G29" s="56"/>
      <c r="H29" s="56">
        <f t="shared" si="4"/>
        <v>0</v>
      </c>
      <c r="I29" s="21"/>
    </row>
    <row r="30" spans="1:9" ht="13.5" thickTop="1">
      <c r="A30" s="5" t="s">
        <v>22</v>
      </c>
      <c r="B30" s="1"/>
      <c r="C30" s="1">
        <f aca="true" t="shared" si="5" ref="C30:H30">SUM(C23:C29)</f>
        <v>47</v>
      </c>
      <c r="D30" s="2">
        <f t="shared" si="5"/>
        <v>1036</v>
      </c>
      <c r="E30" s="1">
        <f t="shared" si="5"/>
        <v>19</v>
      </c>
      <c r="F30" s="1">
        <f t="shared" si="5"/>
        <v>4</v>
      </c>
      <c r="G30" s="1">
        <f t="shared" si="5"/>
        <v>14</v>
      </c>
      <c r="H30" s="1">
        <f t="shared" si="5"/>
        <v>1120</v>
      </c>
      <c r="I30" s="22"/>
    </row>
    <row r="31" spans="1:9" ht="12.75">
      <c r="A31" s="5"/>
      <c r="B31" s="1" t="s">
        <v>25</v>
      </c>
      <c r="C31" s="4">
        <v>0.04</v>
      </c>
      <c r="D31" s="4">
        <v>0.92</v>
      </c>
      <c r="E31" s="4">
        <v>0.02</v>
      </c>
      <c r="F31" s="4">
        <v>0.01</v>
      </c>
      <c r="G31" s="4">
        <v>0.01</v>
      </c>
      <c r="H31" s="4">
        <v>1</v>
      </c>
      <c r="I31" s="23"/>
    </row>
    <row r="32" ht="12.75">
      <c r="I32" s="20"/>
    </row>
    <row r="33" spans="1:5" ht="12.75">
      <c r="A33" s="29">
        <v>43171</v>
      </c>
      <c r="B33" s="8" t="s">
        <v>103</v>
      </c>
      <c r="C33" s="8"/>
      <c r="D33" s="8"/>
      <c r="E33" s="8"/>
    </row>
    <row r="34" spans="1:5" ht="12.75">
      <c r="A34" s="29"/>
      <c r="B34" s="8" t="s">
        <v>113</v>
      </c>
      <c r="C34" s="8"/>
      <c r="D34" s="8"/>
      <c r="E34" s="8"/>
    </row>
    <row r="35" spans="1:5" ht="12.75">
      <c r="A35" s="29">
        <v>43172</v>
      </c>
      <c r="B35" s="8" t="s">
        <v>114</v>
      </c>
      <c r="C35" s="8"/>
      <c r="D35" s="8"/>
      <c r="E35" s="8"/>
    </row>
    <row r="36" spans="1:5" ht="12.75">
      <c r="A36" s="29">
        <v>43173</v>
      </c>
      <c r="B36" s="8" t="s">
        <v>115</v>
      </c>
      <c r="C36" s="8"/>
      <c r="D36" s="8"/>
      <c r="E36" s="8"/>
    </row>
    <row r="37" spans="1:5" ht="12.75">
      <c r="A37" s="29">
        <v>43174</v>
      </c>
      <c r="B37" s="8" t="s">
        <v>116</v>
      </c>
      <c r="C37" s="8"/>
      <c r="D37" s="8"/>
      <c r="E37" s="8"/>
    </row>
    <row r="38" ht="12.75">
      <c r="A38" s="28"/>
    </row>
    <row r="39" ht="12.75">
      <c r="A39" s="28"/>
    </row>
    <row r="40" ht="12.75">
      <c r="A40" s="28"/>
    </row>
  </sheetData>
  <sheetProtection/>
  <printOptions/>
  <pageMargins left="0" right="0" top="0.75" bottom="0.75" header="0.3" footer="0.3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3">
      <selection activeCell="A34" sqref="A34:G37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8.140625" style="9" customWidth="1"/>
    <col min="15" max="16" width="7.00390625" style="9" customWidth="1"/>
    <col min="17" max="17" width="8.7109375" style="9" customWidth="1"/>
    <col min="18" max="18" width="7.42187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104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1:19" ht="12.75">
      <c r="A6" s="11"/>
      <c r="B6" s="12"/>
      <c r="C6" s="13"/>
      <c r="D6" s="13"/>
      <c r="E6" s="13"/>
      <c r="F6" s="2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0.25" customHeight="1">
      <c r="A7" s="39" t="s">
        <v>14</v>
      </c>
      <c r="B7" s="40">
        <v>43178</v>
      </c>
      <c r="C7" s="41">
        <v>241</v>
      </c>
      <c r="D7" s="41">
        <v>61</v>
      </c>
      <c r="E7" s="41">
        <v>196</v>
      </c>
      <c r="F7" s="42">
        <v>13</v>
      </c>
      <c r="G7" s="41">
        <f aca="true" t="shared" si="0" ref="G7:G13">SUM(C7:E7)</f>
        <v>498</v>
      </c>
      <c r="H7" s="41">
        <v>486</v>
      </c>
      <c r="I7" s="43">
        <v>0.98</v>
      </c>
      <c r="J7" s="44">
        <v>0.004861111111111111</v>
      </c>
      <c r="K7" s="44">
        <v>0.075</v>
      </c>
      <c r="L7" s="41">
        <v>10</v>
      </c>
      <c r="M7" s="41">
        <v>70</v>
      </c>
      <c r="N7" s="41">
        <v>58.75</v>
      </c>
      <c r="O7" s="45">
        <v>1.25</v>
      </c>
      <c r="P7" s="45">
        <v>0</v>
      </c>
      <c r="Q7" s="45">
        <v>10</v>
      </c>
      <c r="R7" s="45">
        <v>0</v>
      </c>
      <c r="S7" s="45">
        <v>0</v>
      </c>
    </row>
    <row r="8" spans="1:19" ht="20.25" customHeight="1">
      <c r="A8" s="39" t="s">
        <v>15</v>
      </c>
      <c r="B8" s="40">
        <v>43179</v>
      </c>
      <c r="C8" s="41">
        <v>227</v>
      </c>
      <c r="D8" s="41">
        <v>59</v>
      </c>
      <c r="E8" s="41">
        <v>214</v>
      </c>
      <c r="F8" s="42">
        <v>8</v>
      </c>
      <c r="G8" s="41">
        <f t="shared" si="0"/>
        <v>500</v>
      </c>
      <c r="H8" s="41">
        <v>490</v>
      </c>
      <c r="I8" s="43">
        <v>0.98</v>
      </c>
      <c r="J8" s="44">
        <v>0.004861111111111111</v>
      </c>
      <c r="K8" s="44">
        <v>0.075</v>
      </c>
      <c r="L8" s="41">
        <v>8</v>
      </c>
      <c r="M8" s="41">
        <v>80</v>
      </c>
      <c r="N8" s="41">
        <v>68</v>
      </c>
      <c r="O8" s="45">
        <v>2</v>
      </c>
      <c r="P8" s="45">
        <v>0</v>
      </c>
      <c r="Q8" s="45">
        <v>10</v>
      </c>
      <c r="R8" s="45">
        <v>0</v>
      </c>
      <c r="S8" s="45">
        <v>0</v>
      </c>
    </row>
    <row r="9" spans="1:19" ht="20.25" customHeight="1">
      <c r="A9" s="39" t="s">
        <v>16</v>
      </c>
      <c r="B9" s="40">
        <v>43180</v>
      </c>
      <c r="C9" s="46">
        <v>228</v>
      </c>
      <c r="D9" s="41">
        <v>59</v>
      </c>
      <c r="E9" s="41">
        <v>190</v>
      </c>
      <c r="F9" s="42">
        <v>5</v>
      </c>
      <c r="G9" s="41">
        <f t="shared" si="0"/>
        <v>477</v>
      </c>
      <c r="H9" s="41">
        <v>457</v>
      </c>
      <c r="I9" s="43">
        <v>0.96</v>
      </c>
      <c r="J9" s="44">
        <v>0.004166666666666667</v>
      </c>
      <c r="K9" s="44">
        <v>0.08541666666666665</v>
      </c>
      <c r="L9" s="41">
        <v>8</v>
      </c>
      <c r="M9" s="41">
        <v>70</v>
      </c>
      <c r="N9" s="41">
        <v>68.75</v>
      </c>
      <c r="O9" s="45">
        <v>0</v>
      </c>
      <c r="P9" s="45">
        <v>0</v>
      </c>
      <c r="Q9" s="45">
        <v>0</v>
      </c>
      <c r="R9" s="45">
        <v>1.25</v>
      </c>
      <c r="S9" s="45">
        <v>0</v>
      </c>
    </row>
    <row r="10" spans="1:19" ht="20.25" customHeight="1">
      <c r="A10" s="39" t="s">
        <v>17</v>
      </c>
      <c r="B10" s="40">
        <v>43181</v>
      </c>
      <c r="C10" s="41">
        <v>236</v>
      </c>
      <c r="D10" s="41">
        <v>65</v>
      </c>
      <c r="E10" s="41">
        <v>149</v>
      </c>
      <c r="F10" s="42">
        <v>6</v>
      </c>
      <c r="G10" s="41">
        <f t="shared" si="0"/>
        <v>450</v>
      </c>
      <c r="H10" s="41">
        <v>439</v>
      </c>
      <c r="I10" s="43">
        <v>0.98</v>
      </c>
      <c r="J10" s="44">
        <v>0.003472222222222222</v>
      </c>
      <c r="K10" s="44">
        <v>0.07569444444444444</v>
      </c>
      <c r="L10" s="41">
        <v>7</v>
      </c>
      <c r="M10" s="41">
        <v>70</v>
      </c>
      <c r="N10" s="41">
        <v>67.5</v>
      </c>
      <c r="O10" s="45">
        <v>2.5</v>
      </c>
      <c r="P10" s="45">
        <v>0</v>
      </c>
      <c r="Q10" s="45">
        <v>0</v>
      </c>
      <c r="R10" s="45">
        <v>0</v>
      </c>
      <c r="S10" s="45">
        <v>0</v>
      </c>
    </row>
    <row r="11" spans="1:19" ht="20.25" customHeight="1">
      <c r="A11" s="39" t="s">
        <v>19</v>
      </c>
      <c r="B11" s="40">
        <v>43182</v>
      </c>
      <c r="C11" s="41">
        <v>257</v>
      </c>
      <c r="D11" s="41">
        <v>54</v>
      </c>
      <c r="E11" s="41">
        <v>163</v>
      </c>
      <c r="F11" s="42">
        <v>5</v>
      </c>
      <c r="G11" s="41">
        <f t="shared" si="0"/>
        <v>474</v>
      </c>
      <c r="H11" s="41">
        <v>461</v>
      </c>
      <c r="I11" s="43">
        <v>0.99</v>
      </c>
      <c r="J11" s="44">
        <v>0.005555555555555556</v>
      </c>
      <c r="K11" s="44">
        <v>0.08194444444444444</v>
      </c>
      <c r="L11" s="41">
        <v>6</v>
      </c>
      <c r="M11" s="41">
        <v>70</v>
      </c>
      <c r="N11" s="41">
        <v>57</v>
      </c>
      <c r="O11" s="45">
        <v>0</v>
      </c>
      <c r="P11" s="45">
        <v>0</v>
      </c>
      <c r="Q11" s="45">
        <v>0</v>
      </c>
      <c r="R11" s="45">
        <v>13</v>
      </c>
      <c r="S11" s="45">
        <v>0</v>
      </c>
    </row>
    <row r="12" spans="1:19" ht="27" customHeight="1">
      <c r="A12" s="47" t="s">
        <v>102</v>
      </c>
      <c r="B12" s="48">
        <v>43183</v>
      </c>
      <c r="C12" s="49"/>
      <c r="D12" s="49"/>
      <c r="E12" s="49"/>
      <c r="F12" s="50"/>
      <c r="G12" s="49">
        <f t="shared" si="0"/>
        <v>0</v>
      </c>
      <c r="H12" s="49"/>
      <c r="I12" s="51"/>
      <c r="J12" s="49"/>
      <c r="K12" s="52"/>
      <c r="L12" s="49"/>
      <c r="M12" s="49">
        <v>0</v>
      </c>
      <c r="N12" s="49"/>
      <c r="O12" s="53">
        <v>0</v>
      </c>
      <c r="P12" s="53">
        <v>0</v>
      </c>
      <c r="Q12" s="53">
        <v>0</v>
      </c>
      <c r="R12" s="53">
        <v>0</v>
      </c>
      <c r="S12" s="53">
        <v>0</v>
      </c>
    </row>
    <row r="13" spans="1:19" ht="27" customHeight="1" thickBot="1">
      <c r="A13" s="54" t="s">
        <v>58</v>
      </c>
      <c r="B13" s="55">
        <v>43184</v>
      </c>
      <c r="C13" s="56"/>
      <c r="D13" s="56"/>
      <c r="E13" s="56"/>
      <c r="F13" s="57">
        <v>0</v>
      </c>
      <c r="G13" s="56">
        <f t="shared" si="0"/>
        <v>0</v>
      </c>
      <c r="H13" s="56"/>
      <c r="I13" s="58"/>
      <c r="J13" s="56"/>
      <c r="K13" s="59"/>
      <c r="L13" s="56"/>
      <c r="M13" s="56">
        <v>0</v>
      </c>
      <c r="N13" s="60"/>
      <c r="O13" s="63">
        <v>0</v>
      </c>
      <c r="P13" s="63">
        <v>0</v>
      </c>
      <c r="Q13" s="63">
        <v>0</v>
      </c>
      <c r="R13" s="63">
        <v>0</v>
      </c>
      <c r="S13" s="63">
        <v>0</v>
      </c>
    </row>
    <row r="14" spans="2:19" ht="13.5" thickTop="1">
      <c r="B14" s="1" t="s">
        <v>22</v>
      </c>
      <c r="C14" s="2">
        <f aca="true" t="shared" si="1" ref="C14:H14">SUM(C7:C13)</f>
        <v>1189</v>
      </c>
      <c r="D14" s="1">
        <f t="shared" si="1"/>
        <v>298</v>
      </c>
      <c r="E14" s="2">
        <f t="shared" si="1"/>
        <v>912</v>
      </c>
      <c r="F14" s="25">
        <f t="shared" si="1"/>
        <v>37</v>
      </c>
      <c r="G14" s="2">
        <f t="shared" si="1"/>
        <v>2399</v>
      </c>
      <c r="H14" s="2">
        <f t="shared" si="1"/>
        <v>2333</v>
      </c>
      <c r="I14" s="2"/>
      <c r="J14" s="1"/>
      <c r="K14" s="1"/>
      <c r="L14" s="1"/>
      <c r="M14" s="1">
        <f aca="true" t="shared" si="2" ref="M14:S14">SUM(M7:M13)</f>
        <v>360</v>
      </c>
      <c r="N14" s="3">
        <f t="shared" si="2"/>
        <v>320</v>
      </c>
      <c r="O14" s="1">
        <f t="shared" si="2"/>
        <v>5.75</v>
      </c>
      <c r="P14" s="27">
        <f t="shared" si="2"/>
        <v>0</v>
      </c>
      <c r="Q14" s="1">
        <f t="shared" si="2"/>
        <v>20</v>
      </c>
      <c r="R14" s="1">
        <f t="shared" si="2"/>
        <v>14.25</v>
      </c>
      <c r="S14" s="1">
        <f t="shared" si="2"/>
        <v>0</v>
      </c>
    </row>
    <row r="15" spans="2:17" ht="12.75">
      <c r="B15" s="1" t="s">
        <v>23</v>
      </c>
      <c r="C15" s="2">
        <f aca="true" t="shared" si="3" ref="C15:H15">AVERAGE(C7:C12)</f>
        <v>237.8</v>
      </c>
      <c r="D15" s="2">
        <f t="shared" si="3"/>
        <v>59.6</v>
      </c>
      <c r="E15" s="2">
        <f t="shared" si="3"/>
        <v>182.4</v>
      </c>
      <c r="F15" s="2">
        <f>AVERAGE(F7:F11)</f>
        <v>7.4</v>
      </c>
      <c r="G15" s="2">
        <f t="shared" si="3"/>
        <v>399.8333333333333</v>
      </c>
      <c r="H15" s="2">
        <f t="shared" si="3"/>
        <v>466.6</v>
      </c>
      <c r="I15" s="4">
        <f>AVERAGE(I7:I14)</f>
        <v>0.978</v>
      </c>
      <c r="J15" s="6">
        <f>AVERAGE(J7:J14)</f>
        <v>0.004583333333333333</v>
      </c>
      <c r="K15" s="6">
        <f>AVERAGE(K7:K14)</f>
        <v>0.0786111111111111</v>
      </c>
      <c r="L15" s="1">
        <f>AVERAGE(L7:L14)</f>
        <v>7.8</v>
      </c>
      <c r="M15" s="3">
        <v>72</v>
      </c>
      <c r="N15" s="3">
        <f>AVERAGE(N7:N13)</f>
        <v>64</v>
      </c>
      <c r="O15" s="1"/>
      <c r="P15" s="1"/>
      <c r="Q15" s="1"/>
    </row>
    <row r="16" spans="2:17" ht="12.75">
      <c r="B16" s="1" t="s">
        <v>25</v>
      </c>
      <c r="C16" s="4">
        <v>0.5</v>
      </c>
      <c r="D16" s="4">
        <v>0.12</v>
      </c>
      <c r="E16" s="4">
        <v>0.38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1:9" ht="20.25" customHeight="1">
      <c r="A23" s="61" t="s">
        <v>14</v>
      </c>
      <c r="B23" s="40">
        <v>43178</v>
      </c>
      <c r="C23" s="41">
        <v>6</v>
      </c>
      <c r="D23" s="41">
        <v>208</v>
      </c>
      <c r="E23" s="41">
        <v>1</v>
      </c>
      <c r="F23" s="41">
        <v>0</v>
      </c>
      <c r="G23" s="41">
        <v>0</v>
      </c>
      <c r="H23" s="41">
        <f aca="true" t="shared" si="4" ref="H23:H29">SUM(C23:G23)</f>
        <v>215</v>
      </c>
      <c r="I23" s="21"/>
    </row>
    <row r="24" spans="1:9" ht="20.25" customHeight="1">
      <c r="A24" s="61" t="s">
        <v>15</v>
      </c>
      <c r="B24" s="40">
        <v>43179</v>
      </c>
      <c r="C24" s="41">
        <v>10</v>
      </c>
      <c r="D24" s="41">
        <v>178</v>
      </c>
      <c r="E24" s="41">
        <v>7</v>
      </c>
      <c r="F24" s="41">
        <v>1</v>
      </c>
      <c r="G24" s="41">
        <v>1</v>
      </c>
      <c r="H24" s="41">
        <f>SUM(C24:G24)</f>
        <v>197</v>
      </c>
      <c r="I24" s="21"/>
    </row>
    <row r="25" spans="1:9" ht="20.25" customHeight="1">
      <c r="A25" s="61" t="s">
        <v>16</v>
      </c>
      <c r="B25" s="40">
        <v>43180</v>
      </c>
      <c r="C25" s="41">
        <v>10</v>
      </c>
      <c r="D25" s="41">
        <v>183</v>
      </c>
      <c r="E25" s="41">
        <v>6</v>
      </c>
      <c r="F25" s="41">
        <v>0</v>
      </c>
      <c r="G25" s="41">
        <v>1</v>
      </c>
      <c r="H25" s="41">
        <f t="shared" si="4"/>
        <v>200</v>
      </c>
      <c r="I25" s="21"/>
    </row>
    <row r="26" spans="1:9" ht="20.25" customHeight="1">
      <c r="A26" s="61" t="s">
        <v>17</v>
      </c>
      <c r="B26" s="40">
        <v>43181</v>
      </c>
      <c r="C26" s="41">
        <v>7</v>
      </c>
      <c r="D26" s="41">
        <v>193</v>
      </c>
      <c r="E26" s="41">
        <v>5</v>
      </c>
      <c r="F26" s="41">
        <v>0</v>
      </c>
      <c r="G26" s="41">
        <v>0</v>
      </c>
      <c r="H26" s="41">
        <f t="shared" si="4"/>
        <v>205</v>
      </c>
      <c r="I26" s="21"/>
    </row>
    <row r="27" spans="1:9" ht="20.25" customHeight="1">
      <c r="A27" s="61" t="s">
        <v>19</v>
      </c>
      <c r="B27" s="40">
        <v>43182</v>
      </c>
      <c r="C27" s="41">
        <v>11</v>
      </c>
      <c r="D27" s="41">
        <v>207</v>
      </c>
      <c r="E27" s="41">
        <v>3</v>
      </c>
      <c r="F27" s="41">
        <v>3</v>
      </c>
      <c r="G27" s="41">
        <v>3</v>
      </c>
      <c r="H27" s="41">
        <f t="shared" si="4"/>
        <v>227</v>
      </c>
      <c r="I27" s="21"/>
    </row>
    <row r="28" spans="1:9" ht="27" customHeight="1">
      <c r="A28" s="47" t="s">
        <v>102</v>
      </c>
      <c r="B28" s="48">
        <v>43183</v>
      </c>
      <c r="C28" s="49"/>
      <c r="D28" s="49"/>
      <c r="E28" s="49"/>
      <c r="F28" s="49"/>
      <c r="G28" s="49"/>
      <c r="H28" s="49">
        <f t="shared" si="4"/>
        <v>0</v>
      </c>
      <c r="I28" s="21"/>
    </row>
    <row r="29" spans="1:9" ht="27" customHeight="1" thickBot="1">
      <c r="A29" s="54" t="s">
        <v>58</v>
      </c>
      <c r="B29" s="55">
        <v>43184</v>
      </c>
      <c r="C29" s="56"/>
      <c r="D29" s="56"/>
      <c r="E29" s="56"/>
      <c r="F29" s="56"/>
      <c r="G29" s="56"/>
      <c r="H29" s="56">
        <f t="shared" si="4"/>
        <v>0</v>
      </c>
      <c r="I29" s="21"/>
    </row>
    <row r="30" spans="1:9" ht="13.5" thickTop="1">
      <c r="A30" s="5" t="s">
        <v>22</v>
      </c>
      <c r="B30" s="1"/>
      <c r="C30" s="1">
        <f aca="true" t="shared" si="5" ref="C30:H30">SUM(C23:C29)</f>
        <v>44</v>
      </c>
      <c r="D30" s="2">
        <f t="shared" si="5"/>
        <v>969</v>
      </c>
      <c r="E30" s="1">
        <f t="shared" si="5"/>
        <v>22</v>
      </c>
      <c r="F30" s="1">
        <f t="shared" si="5"/>
        <v>4</v>
      </c>
      <c r="G30" s="1">
        <f t="shared" si="5"/>
        <v>5</v>
      </c>
      <c r="H30" s="1">
        <f t="shared" si="5"/>
        <v>1044</v>
      </c>
      <c r="I30" s="22"/>
    </row>
    <row r="31" spans="1:9" ht="12.75">
      <c r="A31" s="5"/>
      <c r="B31" s="1" t="s">
        <v>25</v>
      </c>
      <c r="C31" s="4">
        <v>0.04</v>
      </c>
      <c r="D31" s="4">
        <v>0.93</v>
      </c>
      <c r="E31" s="4">
        <v>0.01</v>
      </c>
      <c r="F31" s="4">
        <v>0.01</v>
      </c>
      <c r="G31" s="4">
        <v>0.01</v>
      </c>
      <c r="H31" s="4">
        <v>1</v>
      </c>
      <c r="I31" s="23"/>
    </row>
    <row r="32" ht="12.75">
      <c r="I32" s="20"/>
    </row>
    <row r="34" spans="1:7" ht="12.75">
      <c r="A34" s="64">
        <v>43178</v>
      </c>
      <c r="B34" s="8" t="s">
        <v>117</v>
      </c>
      <c r="C34" s="8"/>
      <c r="D34" s="8"/>
      <c r="E34" s="8"/>
      <c r="F34" s="8"/>
      <c r="G34" s="8"/>
    </row>
    <row r="35" spans="1:7" ht="12.75">
      <c r="A35" s="64">
        <v>43179</v>
      </c>
      <c r="B35" s="8" t="s">
        <v>118</v>
      </c>
      <c r="C35" s="8"/>
      <c r="D35" s="8"/>
      <c r="E35" s="8"/>
      <c r="F35" s="8"/>
      <c r="G35" s="8"/>
    </row>
    <row r="36" spans="1:7" ht="12.75">
      <c r="A36" s="65">
        <v>43181</v>
      </c>
      <c r="B36" s="8" t="s">
        <v>119</v>
      </c>
      <c r="C36" s="8"/>
      <c r="D36" s="8"/>
      <c r="E36" s="8"/>
      <c r="F36" s="8"/>
      <c r="G36" s="8"/>
    </row>
    <row r="37" spans="1:7" ht="12.75">
      <c r="A37" s="65">
        <v>43184</v>
      </c>
      <c r="B37" s="8" t="s">
        <v>120</v>
      </c>
      <c r="C37" s="8"/>
      <c r="D37" s="8"/>
      <c r="E37" s="8"/>
      <c r="F37" s="8"/>
      <c r="G37" s="8"/>
    </row>
  </sheetData>
  <sheetProtection/>
  <printOptions/>
  <pageMargins left="0" right="0" top="0.75" bottom="0.75" header="0.3" footer="0.3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8.140625" style="9" customWidth="1"/>
    <col min="15" max="16" width="7.00390625" style="9" customWidth="1"/>
    <col min="17" max="17" width="8.7109375" style="9" customWidth="1"/>
    <col min="18" max="18" width="7.42187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105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1:19" ht="12.75">
      <c r="A6" s="11"/>
      <c r="B6" s="12"/>
      <c r="C6" s="13"/>
      <c r="D6" s="13"/>
      <c r="E6" s="13"/>
      <c r="F6" s="2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0.25" customHeight="1">
      <c r="A7" s="39" t="s">
        <v>14</v>
      </c>
      <c r="B7" s="40">
        <v>43185</v>
      </c>
      <c r="C7" s="41">
        <v>249</v>
      </c>
      <c r="D7" s="41">
        <v>54</v>
      </c>
      <c r="E7" s="41">
        <v>229</v>
      </c>
      <c r="F7" s="42">
        <v>7</v>
      </c>
      <c r="G7" s="41">
        <f aca="true" t="shared" si="0" ref="G7:G13">SUM(C7:E7)</f>
        <v>532</v>
      </c>
      <c r="H7" s="41">
        <v>505</v>
      </c>
      <c r="I7" s="43">
        <v>0.95</v>
      </c>
      <c r="J7" s="44">
        <v>0.009722222222222222</v>
      </c>
      <c r="K7" s="44">
        <v>0.08055555555555556</v>
      </c>
      <c r="L7" s="41">
        <v>12</v>
      </c>
      <c r="M7" s="41">
        <v>70</v>
      </c>
      <c r="N7" s="41">
        <v>50</v>
      </c>
      <c r="O7" s="45">
        <v>0</v>
      </c>
      <c r="P7" s="45">
        <v>0</v>
      </c>
      <c r="Q7" s="45">
        <v>0</v>
      </c>
      <c r="R7" s="45">
        <v>20</v>
      </c>
      <c r="S7" s="45">
        <v>0</v>
      </c>
    </row>
    <row r="8" spans="1:19" ht="20.25" customHeight="1">
      <c r="A8" s="39" t="s">
        <v>15</v>
      </c>
      <c r="B8" s="40">
        <v>43186</v>
      </c>
      <c r="C8" s="41">
        <v>237</v>
      </c>
      <c r="D8" s="41">
        <v>67</v>
      </c>
      <c r="E8" s="41">
        <v>167</v>
      </c>
      <c r="F8" s="42">
        <v>5</v>
      </c>
      <c r="G8" s="41">
        <f t="shared" si="0"/>
        <v>471</v>
      </c>
      <c r="H8" s="41">
        <v>429</v>
      </c>
      <c r="I8" s="43">
        <v>0.91</v>
      </c>
      <c r="J8" s="44">
        <v>0.016666666666666666</v>
      </c>
      <c r="K8" s="44">
        <v>0.09305555555555556</v>
      </c>
      <c r="L8" s="41">
        <v>12</v>
      </c>
      <c r="M8" s="41">
        <v>80</v>
      </c>
      <c r="N8" s="41">
        <v>43</v>
      </c>
      <c r="O8" s="45">
        <v>3</v>
      </c>
      <c r="P8" s="45">
        <v>0</v>
      </c>
      <c r="Q8" s="45">
        <v>14</v>
      </c>
      <c r="R8" s="45">
        <v>20</v>
      </c>
      <c r="S8" s="45">
        <v>3</v>
      </c>
    </row>
    <row r="9" spans="1:19" ht="20.25" customHeight="1">
      <c r="A9" s="39" t="s">
        <v>16</v>
      </c>
      <c r="B9" s="40">
        <v>43187</v>
      </c>
      <c r="C9" s="46">
        <v>247</v>
      </c>
      <c r="D9" s="41">
        <v>54</v>
      </c>
      <c r="E9" s="41">
        <v>230</v>
      </c>
      <c r="F9" s="42">
        <v>4</v>
      </c>
      <c r="G9" s="41">
        <f t="shared" si="0"/>
        <v>531</v>
      </c>
      <c r="H9" s="41">
        <v>510</v>
      </c>
      <c r="I9" s="43">
        <v>0.96</v>
      </c>
      <c r="J9" s="44">
        <v>0.0062499999999999995</v>
      </c>
      <c r="K9" s="44">
        <v>0.07430555555555556</v>
      </c>
      <c r="L9" s="41">
        <v>11</v>
      </c>
      <c r="M9" s="41">
        <v>70</v>
      </c>
      <c r="N9" s="41">
        <v>53.5</v>
      </c>
      <c r="O9" s="45">
        <v>6.5</v>
      </c>
      <c r="P9" s="45">
        <v>0</v>
      </c>
      <c r="Q9" s="45">
        <v>0</v>
      </c>
      <c r="R9" s="45">
        <v>10</v>
      </c>
      <c r="S9" s="45">
        <v>0</v>
      </c>
    </row>
    <row r="10" spans="1:19" ht="20.25" customHeight="1">
      <c r="A10" s="39" t="s">
        <v>17</v>
      </c>
      <c r="B10" s="40">
        <v>43188</v>
      </c>
      <c r="C10" s="41">
        <v>269</v>
      </c>
      <c r="D10" s="41">
        <v>82</v>
      </c>
      <c r="E10" s="41">
        <v>185</v>
      </c>
      <c r="F10" s="42">
        <v>4</v>
      </c>
      <c r="G10" s="41">
        <f t="shared" si="0"/>
        <v>536</v>
      </c>
      <c r="H10" s="41">
        <v>510</v>
      </c>
      <c r="I10" s="43">
        <v>0.95</v>
      </c>
      <c r="J10" s="44">
        <v>0.0062499999999999995</v>
      </c>
      <c r="K10" s="44">
        <v>0.07291666666666667</v>
      </c>
      <c r="L10" s="41">
        <v>13</v>
      </c>
      <c r="M10" s="41">
        <v>70</v>
      </c>
      <c r="N10" s="41">
        <v>47.2</v>
      </c>
      <c r="O10" s="45">
        <v>2.8</v>
      </c>
      <c r="P10" s="45">
        <v>0</v>
      </c>
      <c r="Q10" s="45">
        <v>0</v>
      </c>
      <c r="R10" s="45">
        <v>20</v>
      </c>
      <c r="S10" s="45">
        <v>0</v>
      </c>
    </row>
    <row r="11" spans="1:19" ht="20.25" customHeight="1">
      <c r="A11" s="39" t="s">
        <v>19</v>
      </c>
      <c r="B11" s="40">
        <v>43189</v>
      </c>
      <c r="C11" s="41">
        <v>278</v>
      </c>
      <c r="D11" s="41">
        <v>56</v>
      </c>
      <c r="E11" s="41">
        <v>154</v>
      </c>
      <c r="F11" s="42">
        <v>2</v>
      </c>
      <c r="G11" s="41">
        <f t="shared" si="0"/>
        <v>488</v>
      </c>
      <c r="H11" s="41">
        <v>459</v>
      </c>
      <c r="I11" s="43">
        <v>0.94</v>
      </c>
      <c r="J11" s="44">
        <v>0.010416666666666666</v>
      </c>
      <c r="K11" s="44">
        <v>0.07222222222222223</v>
      </c>
      <c r="L11" s="41">
        <v>10</v>
      </c>
      <c r="M11" s="41">
        <v>70</v>
      </c>
      <c r="N11" s="41">
        <v>47</v>
      </c>
      <c r="O11" s="45">
        <v>8</v>
      </c>
      <c r="P11" s="45">
        <v>0</v>
      </c>
      <c r="Q11" s="45">
        <v>0</v>
      </c>
      <c r="R11" s="45">
        <v>15</v>
      </c>
      <c r="S11" s="45">
        <v>0</v>
      </c>
    </row>
    <row r="12" spans="1:19" ht="27" customHeight="1">
      <c r="A12" s="47" t="s">
        <v>102</v>
      </c>
      <c r="B12" s="48">
        <v>43190</v>
      </c>
      <c r="C12" s="49"/>
      <c r="D12" s="49"/>
      <c r="E12" s="49"/>
      <c r="F12" s="50"/>
      <c r="G12" s="49">
        <f t="shared" si="0"/>
        <v>0</v>
      </c>
      <c r="H12" s="49"/>
      <c r="I12" s="51"/>
      <c r="J12" s="49"/>
      <c r="K12" s="52"/>
      <c r="L12" s="49"/>
      <c r="M12" s="49">
        <v>0</v>
      </c>
      <c r="N12" s="49"/>
      <c r="O12" s="53">
        <v>0</v>
      </c>
      <c r="P12" s="53">
        <v>0</v>
      </c>
      <c r="Q12" s="53">
        <v>0</v>
      </c>
      <c r="R12" s="53">
        <v>0</v>
      </c>
      <c r="S12" s="53">
        <v>0</v>
      </c>
    </row>
    <row r="13" spans="1:19" ht="27" customHeight="1" thickBot="1">
      <c r="A13" s="54" t="s">
        <v>58</v>
      </c>
      <c r="B13" s="55">
        <v>43191</v>
      </c>
      <c r="C13" s="56"/>
      <c r="D13" s="56"/>
      <c r="E13" s="56"/>
      <c r="F13" s="57"/>
      <c r="G13" s="56">
        <f t="shared" si="0"/>
        <v>0</v>
      </c>
      <c r="H13" s="56"/>
      <c r="I13" s="58"/>
      <c r="J13" s="56"/>
      <c r="K13" s="59"/>
      <c r="L13" s="56"/>
      <c r="M13" s="56">
        <v>0</v>
      </c>
      <c r="N13" s="60"/>
      <c r="O13" s="63">
        <v>0</v>
      </c>
      <c r="P13" s="63">
        <v>0</v>
      </c>
      <c r="Q13" s="63">
        <v>0</v>
      </c>
      <c r="R13" s="63">
        <v>0</v>
      </c>
      <c r="S13" s="63">
        <v>0</v>
      </c>
    </row>
    <row r="14" spans="2:19" ht="13.5" thickTop="1">
      <c r="B14" s="1" t="s">
        <v>22</v>
      </c>
      <c r="C14" s="2">
        <f aca="true" t="shared" si="1" ref="C14:H14">SUM(C7:C13)</f>
        <v>1280</v>
      </c>
      <c r="D14" s="1">
        <f t="shared" si="1"/>
        <v>313</v>
      </c>
      <c r="E14" s="2">
        <f t="shared" si="1"/>
        <v>965</v>
      </c>
      <c r="F14" s="25">
        <f t="shared" si="1"/>
        <v>22</v>
      </c>
      <c r="G14" s="2">
        <f t="shared" si="1"/>
        <v>2558</v>
      </c>
      <c r="H14" s="2">
        <f t="shared" si="1"/>
        <v>2413</v>
      </c>
      <c r="I14" s="2"/>
      <c r="J14" s="1"/>
      <c r="K14" s="1"/>
      <c r="L14" s="1"/>
      <c r="M14" s="1">
        <f aca="true" t="shared" si="2" ref="M14:S14">SUM(M7:M13)</f>
        <v>360</v>
      </c>
      <c r="N14" s="3">
        <f t="shared" si="2"/>
        <v>240.7</v>
      </c>
      <c r="O14" s="1">
        <f t="shared" si="2"/>
        <v>20.3</v>
      </c>
      <c r="P14" s="27">
        <f t="shared" si="2"/>
        <v>0</v>
      </c>
      <c r="Q14" s="1">
        <f t="shared" si="2"/>
        <v>14</v>
      </c>
      <c r="R14" s="1">
        <f t="shared" si="2"/>
        <v>85</v>
      </c>
      <c r="S14" s="1">
        <f t="shared" si="2"/>
        <v>3</v>
      </c>
    </row>
    <row r="15" spans="2:17" ht="12.75">
      <c r="B15" s="1" t="s">
        <v>23</v>
      </c>
      <c r="C15" s="2">
        <f aca="true" t="shared" si="3" ref="C15:H15">AVERAGE(C7:C12)</f>
        <v>256</v>
      </c>
      <c r="D15" s="2">
        <f t="shared" si="3"/>
        <v>62.6</v>
      </c>
      <c r="E15" s="2">
        <f t="shared" si="3"/>
        <v>193</v>
      </c>
      <c r="F15" s="2">
        <f>AVERAGE(F7:F11)</f>
        <v>4.4</v>
      </c>
      <c r="G15" s="2">
        <f t="shared" si="3"/>
        <v>426.3333333333333</v>
      </c>
      <c r="H15" s="2">
        <f t="shared" si="3"/>
        <v>482.6</v>
      </c>
      <c r="I15" s="4">
        <f>AVERAGE(I7:I11)</f>
        <v>0.9419999999999998</v>
      </c>
      <c r="J15" s="6">
        <f>AVERAGE(J7:J11)</f>
        <v>0.00986111111111111</v>
      </c>
      <c r="K15" s="6">
        <f>AVERAGE(K7:K11)</f>
        <v>0.07861111111111112</v>
      </c>
      <c r="L15" s="1">
        <f>AVERAGE(L7:L11)</f>
        <v>11.6</v>
      </c>
      <c r="M15" s="3">
        <v>72</v>
      </c>
      <c r="N15" s="3">
        <f>AVERAGE(N7:N13)</f>
        <v>48.14</v>
      </c>
      <c r="O15" s="1"/>
      <c r="P15" s="1"/>
      <c r="Q15" s="1"/>
    </row>
    <row r="16" spans="2:17" ht="12.75">
      <c r="B16" s="1" t="s">
        <v>25</v>
      </c>
      <c r="C16" s="4">
        <v>0.5</v>
      </c>
      <c r="D16" s="4">
        <v>0.12</v>
      </c>
      <c r="E16" s="4">
        <v>0.38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1:9" ht="20.25" customHeight="1">
      <c r="A23" s="61" t="s">
        <v>14</v>
      </c>
      <c r="B23" s="40">
        <v>43185</v>
      </c>
      <c r="C23" s="41">
        <v>9</v>
      </c>
      <c r="D23" s="41">
        <v>211</v>
      </c>
      <c r="E23" s="41">
        <v>7</v>
      </c>
      <c r="F23" s="41">
        <v>2</v>
      </c>
      <c r="G23" s="41">
        <v>2</v>
      </c>
      <c r="H23" s="41">
        <f aca="true" t="shared" si="4" ref="H23:H29">SUM(C23:G23)</f>
        <v>231</v>
      </c>
      <c r="I23" s="21"/>
    </row>
    <row r="24" spans="1:9" ht="20.25" customHeight="1">
      <c r="A24" s="61" t="s">
        <v>15</v>
      </c>
      <c r="B24" s="40">
        <v>43186</v>
      </c>
      <c r="C24" s="41">
        <v>4</v>
      </c>
      <c r="D24" s="41">
        <v>188</v>
      </c>
      <c r="E24" s="41">
        <v>5</v>
      </c>
      <c r="F24" s="41">
        <v>2</v>
      </c>
      <c r="G24" s="41">
        <v>2</v>
      </c>
      <c r="H24" s="41">
        <f>SUM(C24:G24)</f>
        <v>201</v>
      </c>
      <c r="I24" s="21"/>
    </row>
    <row r="25" spans="1:9" ht="20.25" customHeight="1">
      <c r="A25" s="61" t="s">
        <v>16</v>
      </c>
      <c r="B25" s="40">
        <v>43187</v>
      </c>
      <c r="C25" s="41">
        <v>5</v>
      </c>
      <c r="D25" s="41">
        <v>211</v>
      </c>
      <c r="E25" s="41">
        <v>1</v>
      </c>
      <c r="F25" s="41">
        <v>4</v>
      </c>
      <c r="G25" s="41">
        <v>1</v>
      </c>
      <c r="H25" s="41">
        <f t="shared" si="4"/>
        <v>222</v>
      </c>
      <c r="I25" s="21"/>
    </row>
    <row r="26" spans="1:9" ht="20.25" customHeight="1">
      <c r="A26" s="61" t="s">
        <v>17</v>
      </c>
      <c r="B26" s="40">
        <v>43188</v>
      </c>
      <c r="C26" s="41">
        <v>11</v>
      </c>
      <c r="D26" s="41">
        <v>227</v>
      </c>
      <c r="E26" s="41">
        <v>3</v>
      </c>
      <c r="F26" s="41">
        <v>2</v>
      </c>
      <c r="G26" s="41">
        <v>4</v>
      </c>
      <c r="H26" s="41">
        <f t="shared" si="4"/>
        <v>247</v>
      </c>
      <c r="I26" s="21"/>
    </row>
    <row r="27" spans="1:9" ht="20.25" customHeight="1">
      <c r="A27" s="61" t="s">
        <v>19</v>
      </c>
      <c r="B27" s="40">
        <v>43189</v>
      </c>
      <c r="C27" s="41">
        <v>6</v>
      </c>
      <c r="D27" s="41">
        <v>186</v>
      </c>
      <c r="E27" s="41">
        <v>1</v>
      </c>
      <c r="F27" s="41">
        <v>2</v>
      </c>
      <c r="G27" s="41">
        <v>4</v>
      </c>
      <c r="H27" s="41">
        <f t="shared" si="4"/>
        <v>199</v>
      </c>
      <c r="I27" s="21"/>
    </row>
    <row r="28" spans="1:9" ht="27" customHeight="1">
      <c r="A28" s="47" t="s">
        <v>102</v>
      </c>
      <c r="B28" s="48">
        <v>43190</v>
      </c>
      <c r="C28" s="49"/>
      <c r="D28" s="49"/>
      <c r="E28" s="49"/>
      <c r="F28" s="49"/>
      <c r="G28" s="49"/>
      <c r="H28" s="49">
        <f t="shared" si="4"/>
        <v>0</v>
      </c>
      <c r="I28" s="21"/>
    </row>
    <row r="29" spans="1:9" ht="27" customHeight="1" thickBot="1">
      <c r="A29" s="54" t="s">
        <v>58</v>
      </c>
      <c r="B29" s="55">
        <v>43191</v>
      </c>
      <c r="C29" s="56"/>
      <c r="D29" s="56"/>
      <c r="E29" s="56"/>
      <c r="F29" s="56"/>
      <c r="G29" s="56"/>
      <c r="H29" s="56">
        <f t="shared" si="4"/>
        <v>0</v>
      </c>
      <c r="I29" s="21"/>
    </row>
    <row r="30" spans="1:9" ht="13.5" thickTop="1">
      <c r="A30" s="5" t="s">
        <v>22</v>
      </c>
      <c r="B30" s="1"/>
      <c r="C30" s="1">
        <f aca="true" t="shared" si="5" ref="C30:H30">SUM(C23:C29)</f>
        <v>35</v>
      </c>
      <c r="D30" s="2">
        <f t="shared" si="5"/>
        <v>1023</v>
      </c>
      <c r="E30" s="1">
        <f t="shared" si="5"/>
        <v>17</v>
      </c>
      <c r="F30" s="1">
        <f t="shared" si="5"/>
        <v>12</v>
      </c>
      <c r="G30" s="1">
        <f t="shared" si="5"/>
        <v>13</v>
      </c>
      <c r="H30" s="1">
        <f t="shared" si="5"/>
        <v>1100</v>
      </c>
      <c r="I30" s="22"/>
    </row>
    <row r="31" spans="1:9" ht="12.75">
      <c r="A31" s="5"/>
      <c r="B31" s="1" t="s">
        <v>25</v>
      </c>
      <c r="C31" s="4">
        <v>0.03</v>
      </c>
      <c r="D31" s="4">
        <v>0.93</v>
      </c>
      <c r="E31" s="4">
        <v>0.02</v>
      </c>
      <c r="F31" s="4">
        <v>0.01</v>
      </c>
      <c r="G31" s="4">
        <v>0.01</v>
      </c>
      <c r="H31" s="4">
        <v>1</v>
      </c>
      <c r="I31" s="23"/>
    </row>
    <row r="32" ht="12.75">
      <c r="I32" s="20"/>
    </row>
    <row r="34" spans="1:7" ht="12.75">
      <c r="A34" s="62">
        <v>43171</v>
      </c>
      <c r="B34" s="8" t="s">
        <v>103</v>
      </c>
      <c r="C34" s="8"/>
      <c r="D34" s="8"/>
      <c r="E34" s="8"/>
      <c r="F34" s="8"/>
      <c r="G34" s="8"/>
    </row>
    <row r="35" spans="1:7" ht="12.75">
      <c r="A35" s="62">
        <v>43186</v>
      </c>
      <c r="B35" s="66" t="s">
        <v>121</v>
      </c>
      <c r="C35" s="8"/>
      <c r="D35" s="8"/>
      <c r="E35" s="8"/>
      <c r="F35" s="8"/>
      <c r="G35" s="8"/>
    </row>
    <row r="36" spans="1:7" ht="12.75">
      <c r="A36" s="62">
        <v>43187</v>
      </c>
      <c r="B36" s="8" t="s">
        <v>126</v>
      </c>
      <c r="C36" s="8"/>
      <c r="D36" s="8"/>
      <c r="E36" s="8"/>
      <c r="F36" s="8"/>
      <c r="G36" s="8"/>
    </row>
    <row r="37" spans="1:7" ht="12.75">
      <c r="A37" s="62">
        <v>43187</v>
      </c>
      <c r="B37" s="8" t="s">
        <v>123</v>
      </c>
      <c r="C37" s="8"/>
      <c r="D37" s="8"/>
      <c r="E37" s="8"/>
      <c r="F37" s="8"/>
      <c r="G37" s="8"/>
    </row>
    <row r="38" spans="1:7" ht="12.75">
      <c r="A38" s="62">
        <v>43188</v>
      </c>
      <c r="B38" s="8" t="s">
        <v>124</v>
      </c>
      <c r="C38" s="8"/>
      <c r="D38" s="8"/>
      <c r="E38" s="8"/>
      <c r="F38" s="8"/>
      <c r="G38" s="8"/>
    </row>
    <row r="39" spans="1:7" ht="12.75">
      <c r="A39" s="62">
        <v>43189</v>
      </c>
      <c r="B39" s="8" t="s">
        <v>125</v>
      </c>
      <c r="C39" s="8"/>
      <c r="D39" s="8"/>
      <c r="E39" s="8"/>
      <c r="F39" s="8"/>
      <c r="G39" s="8"/>
    </row>
  </sheetData>
  <sheetProtection/>
  <printOptions/>
  <pageMargins left="0.7" right="0.7" top="0.75" bottom="0.75" header="0.3" footer="0.3"/>
  <pageSetup horizontalDpi="600" verticalDpi="600" orientation="landscape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8.140625" style="9" customWidth="1"/>
    <col min="15" max="16" width="7.00390625" style="9" customWidth="1"/>
    <col min="17" max="17" width="8.7109375" style="9" customWidth="1"/>
    <col min="18" max="18" width="7.42187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122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1:19" ht="12.75">
      <c r="A6" s="11"/>
      <c r="B6" s="12"/>
      <c r="C6" s="13"/>
      <c r="D6" s="13"/>
      <c r="E6" s="13"/>
      <c r="F6" s="2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0.25" customHeight="1">
      <c r="A7" s="39" t="s">
        <v>14</v>
      </c>
      <c r="B7" s="40">
        <v>43192</v>
      </c>
      <c r="C7" s="41">
        <v>315</v>
      </c>
      <c r="D7" s="41">
        <v>58</v>
      </c>
      <c r="E7" s="41">
        <v>216</v>
      </c>
      <c r="F7" s="42">
        <v>4</v>
      </c>
      <c r="G7" s="41">
        <f aca="true" t="shared" si="0" ref="G7:G13">SUM(C7:E7)</f>
        <v>589</v>
      </c>
      <c r="H7" s="41">
        <v>567</v>
      </c>
      <c r="I7" s="43">
        <v>0.96</v>
      </c>
      <c r="J7" s="44" t="s">
        <v>21</v>
      </c>
      <c r="K7" s="44">
        <v>0.07708333333333334</v>
      </c>
      <c r="L7" s="41">
        <v>10</v>
      </c>
      <c r="M7" s="41">
        <v>70</v>
      </c>
      <c r="N7" s="41">
        <v>58.5</v>
      </c>
      <c r="O7" s="45">
        <v>0</v>
      </c>
      <c r="P7" s="45">
        <v>0</v>
      </c>
      <c r="Q7" s="45">
        <v>0</v>
      </c>
      <c r="R7" s="45">
        <v>11.5</v>
      </c>
      <c r="S7" s="45">
        <v>0</v>
      </c>
    </row>
    <row r="8" spans="1:19" ht="20.25" customHeight="1">
      <c r="A8" s="39" t="s">
        <v>15</v>
      </c>
      <c r="B8" s="40">
        <v>43193</v>
      </c>
      <c r="C8" s="41">
        <v>236</v>
      </c>
      <c r="D8" s="41">
        <v>55</v>
      </c>
      <c r="E8" s="41">
        <v>170</v>
      </c>
      <c r="F8" s="42">
        <v>6</v>
      </c>
      <c r="G8" s="41">
        <f t="shared" si="0"/>
        <v>461</v>
      </c>
      <c r="H8" s="41">
        <v>449</v>
      </c>
      <c r="I8" s="43">
        <v>0.97</v>
      </c>
      <c r="J8" s="41" t="s">
        <v>21</v>
      </c>
      <c r="K8" s="44">
        <v>0.07916666666666666</v>
      </c>
      <c r="L8" s="41">
        <v>9</v>
      </c>
      <c r="M8" s="41">
        <v>80</v>
      </c>
      <c r="N8" s="41">
        <v>61</v>
      </c>
      <c r="O8" s="45">
        <v>9</v>
      </c>
      <c r="P8" s="45">
        <v>0</v>
      </c>
      <c r="Q8" s="45">
        <v>0</v>
      </c>
      <c r="R8" s="45">
        <v>10</v>
      </c>
      <c r="S8" s="45">
        <v>0</v>
      </c>
    </row>
    <row r="9" spans="1:19" ht="20.25" customHeight="1">
      <c r="A9" s="39" t="s">
        <v>16</v>
      </c>
      <c r="B9" s="40">
        <v>43194</v>
      </c>
      <c r="C9" s="46">
        <v>250</v>
      </c>
      <c r="D9" s="41">
        <v>65</v>
      </c>
      <c r="E9" s="41">
        <v>169</v>
      </c>
      <c r="F9" s="42">
        <v>7</v>
      </c>
      <c r="G9" s="41">
        <f t="shared" si="0"/>
        <v>484</v>
      </c>
      <c r="H9" s="41">
        <v>467</v>
      </c>
      <c r="I9" s="43">
        <v>0.96</v>
      </c>
      <c r="J9" s="41" t="s">
        <v>44</v>
      </c>
      <c r="K9" s="44">
        <v>0.07152777777777779</v>
      </c>
      <c r="L9" s="41">
        <v>12</v>
      </c>
      <c r="M9" s="41">
        <v>70</v>
      </c>
      <c r="N9" s="41">
        <v>47.5</v>
      </c>
      <c r="O9" s="45">
        <v>12.5</v>
      </c>
      <c r="P9" s="45">
        <v>0</v>
      </c>
      <c r="Q9" s="45">
        <v>0</v>
      </c>
      <c r="R9" s="45">
        <v>10</v>
      </c>
      <c r="S9" s="45">
        <v>0</v>
      </c>
    </row>
    <row r="10" spans="1:19" ht="20.25" customHeight="1">
      <c r="A10" s="39" t="s">
        <v>17</v>
      </c>
      <c r="B10" s="40">
        <v>43195</v>
      </c>
      <c r="C10" s="41">
        <v>239</v>
      </c>
      <c r="D10" s="41">
        <v>62</v>
      </c>
      <c r="E10" s="41">
        <v>171</v>
      </c>
      <c r="F10" s="42">
        <v>4</v>
      </c>
      <c r="G10" s="41">
        <f t="shared" si="0"/>
        <v>472</v>
      </c>
      <c r="H10" s="41">
        <v>450</v>
      </c>
      <c r="I10" s="43">
        <v>0.95</v>
      </c>
      <c r="J10" s="41" t="s">
        <v>130</v>
      </c>
      <c r="K10" s="44">
        <v>0.06874999999999999</v>
      </c>
      <c r="L10" s="41">
        <v>13</v>
      </c>
      <c r="M10" s="41">
        <v>70</v>
      </c>
      <c r="N10" s="41">
        <v>41</v>
      </c>
      <c r="O10" s="45">
        <v>9</v>
      </c>
      <c r="P10" s="45">
        <v>0</v>
      </c>
      <c r="Q10" s="45">
        <v>0</v>
      </c>
      <c r="R10" s="45">
        <v>20</v>
      </c>
      <c r="S10" s="45">
        <v>0</v>
      </c>
    </row>
    <row r="11" spans="1:19" ht="20.25" customHeight="1">
      <c r="A11" s="39" t="s">
        <v>19</v>
      </c>
      <c r="B11" s="40">
        <v>43196</v>
      </c>
      <c r="C11" s="41">
        <v>259</v>
      </c>
      <c r="D11" s="41">
        <v>61</v>
      </c>
      <c r="E11" s="41">
        <v>187</v>
      </c>
      <c r="F11" s="42">
        <v>4</v>
      </c>
      <c r="G11" s="41">
        <f t="shared" si="0"/>
        <v>507</v>
      </c>
      <c r="H11" s="41">
        <v>488</v>
      </c>
      <c r="I11" s="43">
        <v>0.96</v>
      </c>
      <c r="J11" s="41" t="s">
        <v>131</v>
      </c>
      <c r="K11" s="44">
        <v>0.06944444444444443</v>
      </c>
      <c r="L11" s="41">
        <v>13</v>
      </c>
      <c r="M11" s="41">
        <v>70</v>
      </c>
      <c r="N11" s="41">
        <v>46</v>
      </c>
      <c r="O11" s="45">
        <v>9</v>
      </c>
      <c r="P11" s="45">
        <v>0</v>
      </c>
      <c r="Q11" s="45">
        <v>0</v>
      </c>
      <c r="R11" s="45">
        <v>15</v>
      </c>
      <c r="S11" s="45">
        <v>0</v>
      </c>
    </row>
    <row r="12" spans="1:19" ht="27" customHeight="1">
      <c r="A12" s="47" t="s">
        <v>102</v>
      </c>
      <c r="B12" s="48">
        <v>43197</v>
      </c>
      <c r="C12" s="49"/>
      <c r="D12" s="49"/>
      <c r="E12" s="49"/>
      <c r="F12" s="50"/>
      <c r="G12" s="49">
        <f t="shared" si="0"/>
        <v>0</v>
      </c>
      <c r="H12" s="49"/>
      <c r="I12" s="51"/>
      <c r="J12" s="49"/>
      <c r="K12" s="52"/>
      <c r="L12" s="49"/>
      <c r="M12" s="49">
        <v>0</v>
      </c>
      <c r="N12" s="49"/>
      <c r="O12" s="53">
        <v>0</v>
      </c>
      <c r="P12" s="53">
        <v>0</v>
      </c>
      <c r="Q12" s="53">
        <v>0</v>
      </c>
      <c r="R12" s="53">
        <v>0</v>
      </c>
      <c r="S12" s="53">
        <v>0</v>
      </c>
    </row>
    <row r="13" spans="1:19" ht="27" customHeight="1" thickBot="1">
      <c r="A13" s="54" t="s">
        <v>58</v>
      </c>
      <c r="B13" s="55">
        <v>43198</v>
      </c>
      <c r="C13" s="56"/>
      <c r="D13" s="56"/>
      <c r="E13" s="56"/>
      <c r="F13" s="57"/>
      <c r="G13" s="56">
        <f t="shared" si="0"/>
        <v>0</v>
      </c>
      <c r="H13" s="56"/>
      <c r="I13" s="58"/>
      <c r="J13" s="56"/>
      <c r="K13" s="59"/>
      <c r="L13" s="56"/>
      <c r="M13" s="56">
        <v>0</v>
      </c>
      <c r="N13" s="60"/>
      <c r="O13" s="63">
        <v>0</v>
      </c>
      <c r="P13" s="63">
        <v>0</v>
      </c>
      <c r="Q13" s="63">
        <v>0</v>
      </c>
      <c r="R13" s="63">
        <v>0</v>
      </c>
      <c r="S13" s="63">
        <v>0</v>
      </c>
    </row>
    <row r="14" spans="2:19" ht="13.5" thickTop="1">
      <c r="B14" s="1" t="s">
        <v>22</v>
      </c>
      <c r="C14" s="2">
        <f aca="true" t="shared" si="1" ref="C14:H14">SUM(C7:C13)</f>
        <v>1299</v>
      </c>
      <c r="D14" s="1">
        <f t="shared" si="1"/>
        <v>301</v>
      </c>
      <c r="E14" s="2">
        <f t="shared" si="1"/>
        <v>913</v>
      </c>
      <c r="F14" s="25">
        <f t="shared" si="1"/>
        <v>25</v>
      </c>
      <c r="G14" s="2">
        <f t="shared" si="1"/>
        <v>2513</v>
      </c>
      <c r="H14" s="2">
        <f t="shared" si="1"/>
        <v>2421</v>
      </c>
      <c r="I14" s="68"/>
      <c r="J14" s="69"/>
      <c r="K14" s="6"/>
      <c r="L14" s="1"/>
      <c r="M14" s="1">
        <f aca="true" t="shared" si="2" ref="M14:S14">SUM(M7:M13)</f>
        <v>360</v>
      </c>
      <c r="N14" s="3">
        <f t="shared" si="2"/>
        <v>254</v>
      </c>
      <c r="O14" s="1">
        <f t="shared" si="2"/>
        <v>39.5</v>
      </c>
      <c r="P14" s="27">
        <f t="shared" si="2"/>
        <v>0</v>
      </c>
      <c r="Q14" s="1">
        <f t="shared" si="2"/>
        <v>0</v>
      </c>
      <c r="R14" s="1">
        <f t="shared" si="2"/>
        <v>66.5</v>
      </c>
      <c r="S14" s="1">
        <f t="shared" si="2"/>
        <v>0</v>
      </c>
    </row>
    <row r="15" spans="2:17" ht="12.75">
      <c r="B15" s="1" t="s">
        <v>23</v>
      </c>
      <c r="C15" s="2">
        <f aca="true" t="shared" si="3" ref="C15:H15">AVERAGE(C7:C12)</f>
        <v>259.8</v>
      </c>
      <c r="D15" s="2">
        <f t="shared" si="3"/>
        <v>60.2</v>
      </c>
      <c r="E15" s="2">
        <f t="shared" si="3"/>
        <v>182.6</v>
      </c>
      <c r="F15" s="2">
        <f t="shared" si="3"/>
        <v>5</v>
      </c>
      <c r="G15" s="2">
        <f>AVERAGE(G7:G11)</f>
        <v>502.6</v>
      </c>
      <c r="H15" s="2">
        <f t="shared" si="3"/>
        <v>484.2</v>
      </c>
      <c r="I15" s="4">
        <f>AVERAGE(I7:I14)</f>
        <v>0.96</v>
      </c>
      <c r="J15" s="1" t="s">
        <v>41</v>
      </c>
      <c r="K15" s="6">
        <f>AVERAGE(K7:K14)</f>
        <v>0.07319444444444444</v>
      </c>
      <c r="L15" s="1">
        <f>AVERAGE(L7:L14)</f>
        <v>11.4</v>
      </c>
      <c r="M15" s="3">
        <v>72</v>
      </c>
      <c r="N15" s="3">
        <f>AVERAGE(N7:N13)</f>
        <v>50.8</v>
      </c>
      <c r="O15" s="1"/>
      <c r="P15" s="1"/>
      <c r="Q15" s="1"/>
    </row>
    <row r="16" spans="2:17" ht="12.75">
      <c r="B16" s="1" t="s">
        <v>25</v>
      </c>
      <c r="C16" s="4">
        <v>0.52</v>
      </c>
      <c r="D16" s="4">
        <v>0.12</v>
      </c>
      <c r="E16" s="4">
        <v>0.36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1:9" ht="20.25" customHeight="1">
      <c r="A23" s="61" t="s">
        <v>14</v>
      </c>
      <c r="B23" s="40">
        <v>43192</v>
      </c>
      <c r="C23" s="41">
        <v>18</v>
      </c>
      <c r="D23" s="41">
        <v>265</v>
      </c>
      <c r="E23" s="41">
        <v>3</v>
      </c>
      <c r="F23" s="41">
        <v>1</v>
      </c>
      <c r="G23" s="41">
        <v>2</v>
      </c>
      <c r="H23" s="41">
        <f aca="true" t="shared" si="4" ref="H23:H29">SUM(C23:G23)</f>
        <v>289</v>
      </c>
      <c r="I23" s="21"/>
    </row>
    <row r="24" spans="1:9" ht="20.25" customHeight="1">
      <c r="A24" s="61" t="s">
        <v>15</v>
      </c>
      <c r="B24" s="40">
        <v>43193</v>
      </c>
      <c r="C24" s="41">
        <v>3</v>
      </c>
      <c r="D24" s="41">
        <v>196</v>
      </c>
      <c r="E24" s="41">
        <v>10</v>
      </c>
      <c r="F24" s="41">
        <v>1</v>
      </c>
      <c r="G24" s="41">
        <v>2</v>
      </c>
      <c r="H24" s="41">
        <f>SUM(C24:G24)</f>
        <v>212</v>
      </c>
      <c r="I24" s="21"/>
    </row>
    <row r="25" spans="1:9" ht="20.25" customHeight="1">
      <c r="A25" s="61" t="s">
        <v>16</v>
      </c>
      <c r="B25" s="40">
        <v>43194</v>
      </c>
      <c r="C25" s="41">
        <v>6</v>
      </c>
      <c r="D25" s="41">
        <v>211</v>
      </c>
      <c r="E25" s="41">
        <v>3</v>
      </c>
      <c r="F25" s="41">
        <v>0</v>
      </c>
      <c r="G25" s="41">
        <v>1</v>
      </c>
      <c r="H25" s="41">
        <f t="shared" si="4"/>
        <v>221</v>
      </c>
      <c r="I25" s="21"/>
    </row>
    <row r="26" spans="1:9" ht="20.25" customHeight="1">
      <c r="A26" s="61" t="s">
        <v>17</v>
      </c>
      <c r="B26" s="40">
        <v>43195</v>
      </c>
      <c r="C26" s="41">
        <v>6</v>
      </c>
      <c r="D26" s="41">
        <v>194</v>
      </c>
      <c r="E26" s="41">
        <v>3</v>
      </c>
      <c r="F26" s="41">
        <v>3</v>
      </c>
      <c r="G26" s="41">
        <v>0</v>
      </c>
      <c r="H26" s="41">
        <f t="shared" si="4"/>
        <v>206</v>
      </c>
      <c r="I26" s="21"/>
    </row>
    <row r="27" spans="1:9" ht="20.25" customHeight="1">
      <c r="A27" s="61" t="s">
        <v>19</v>
      </c>
      <c r="B27" s="40">
        <v>43196</v>
      </c>
      <c r="C27" s="41">
        <v>11</v>
      </c>
      <c r="D27" s="41">
        <v>226</v>
      </c>
      <c r="E27" s="41">
        <v>9</v>
      </c>
      <c r="F27" s="41">
        <v>2</v>
      </c>
      <c r="G27" s="41">
        <v>8</v>
      </c>
      <c r="H27" s="41">
        <f t="shared" si="4"/>
        <v>256</v>
      </c>
      <c r="I27" s="21"/>
    </row>
    <row r="28" spans="1:9" ht="27" customHeight="1">
      <c r="A28" s="47" t="s">
        <v>102</v>
      </c>
      <c r="B28" s="40">
        <v>43197</v>
      </c>
      <c r="C28" s="49"/>
      <c r="D28" s="49"/>
      <c r="E28" s="49"/>
      <c r="F28" s="49"/>
      <c r="G28" s="49"/>
      <c r="H28" s="49">
        <f t="shared" si="4"/>
        <v>0</v>
      </c>
      <c r="I28" s="21"/>
    </row>
    <row r="29" spans="1:9" ht="27" customHeight="1" thickBot="1">
      <c r="A29" s="54" t="s">
        <v>58</v>
      </c>
      <c r="B29" s="40">
        <v>43198</v>
      </c>
      <c r="C29" s="56"/>
      <c r="D29" s="56"/>
      <c r="E29" s="56"/>
      <c r="F29" s="56"/>
      <c r="G29" s="56"/>
      <c r="H29" s="56">
        <f t="shared" si="4"/>
        <v>0</v>
      </c>
      <c r="I29" s="21"/>
    </row>
    <row r="30" spans="1:9" ht="13.5" thickTop="1">
      <c r="A30" s="5" t="s">
        <v>22</v>
      </c>
      <c r="B30" s="1"/>
      <c r="C30" s="1">
        <f aca="true" t="shared" si="5" ref="C30:H30">SUM(C23:C29)</f>
        <v>44</v>
      </c>
      <c r="D30" s="2">
        <f t="shared" si="5"/>
        <v>1092</v>
      </c>
      <c r="E30" s="1">
        <f t="shared" si="5"/>
        <v>28</v>
      </c>
      <c r="F30" s="1">
        <f t="shared" si="5"/>
        <v>7</v>
      </c>
      <c r="G30" s="1">
        <f t="shared" si="5"/>
        <v>13</v>
      </c>
      <c r="H30" s="1">
        <f t="shared" si="5"/>
        <v>1184</v>
      </c>
      <c r="I30" s="22"/>
    </row>
    <row r="31" spans="1:9" ht="12.75">
      <c r="A31" s="5"/>
      <c r="B31" s="1" t="s">
        <v>25</v>
      </c>
      <c r="C31" s="4">
        <v>0.04</v>
      </c>
      <c r="D31" s="4">
        <v>0.92</v>
      </c>
      <c r="E31" s="4">
        <v>0.02</v>
      </c>
      <c r="F31" s="4">
        <v>0.01</v>
      </c>
      <c r="G31" s="4">
        <v>0.01</v>
      </c>
      <c r="H31" s="4">
        <v>1</v>
      </c>
      <c r="I31" s="23"/>
    </row>
    <row r="32" ht="12.75">
      <c r="I32" s="20"/>
    </row>
    <row r="34" spans="1:6" ht="12.75">
      <c r="A34" s="67" t="s">
        <v>129</v>
      </c>
      <c r="B34" s="8" t="s">
        <v>103</v>
      </c>
      <c r="C34" s="8"/>
      <c r="D34" s="8"/>
      <c r="E34" s="8"/>
      <c r="F34" s="8"/>
    </row>
    <row r="35" spans="1:6" ht="12.75">
      <c r="A35" s="8" t="s">
        <v>128</v>
      </c>
      <c r="B35" s="8" t="s">
        <v>127</v>
      </c>
      <c r="C35" s="8"/>
      <c r="D35" s="8"/>
      <c r="E35" s="8"/>
      <c r="F35" s="8"/>
    </row>
    <row r="36" spans="1:6" ht="12.75">
      <c r="A36" s="29">
        <v>43194</v>
      </c>
      <c r="B36" s="8" t="s">
        <v>132</v>
      </c>
      <c r="C36" s="8"/>
      <c r="D36" s="8"/>
      <c r="E36" s="8"/>
      <c r="F36" s="8"/>
    </row>
  </sheetData>
  <sheetProtection/>
  <printOptions/>
  <pageMargins left="0.7" right="0.7" top="0.75" bottom="0.75" header="0.3" footer="0.3"/>
  <pageSetup horizontalDpi="600" verticalDpi="600" orientation="landscape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SheetLayoutView="100" zoomScalePageLayoutView="0" workbookViewId="0" topLeftCell="A1">
      <selection activeCell="C7" sqref="C7:S11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8.140625" style="9" customWidth="1"/>
    <col min="15" max="16" width="7.00390625" style="9" customWidth="1"/>
    <col min="17" max="17" width="8.7109375" style="9" customWidth="1"/>
    <col min="18" max="18" width="7.42187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133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1:19" ht="12.75">
      <c r="A6" s="11"/>
      <c r="B6" s="12"/>
      <c r="C6" s="13"/>
      <c r="D6" s="13"/>
      <c r="E6" s="13"/>
      <c r="F6" s="2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0.25" customHeight="1">
      <c r="A7" s="39" t="s">
        <v>14</v>
      </c>
      <c r="B7" s="40">
        <v>43199</v>
      </c>
      <c r="C7" s="41">
        <v>233</v>
      </c>
      <c r="D7" s="41">
        <v>69</v>
      </c>
      <c r="E7" s="41">
        <v>192</v>
      </c>
      <c r="F7" s="42">
        <v>10</v>
      </c>
      <c r="G7" s="41">
        <v>494</v>
      </c>
      <c r="H7" s="41">
        <v>473</v>
      </c>
      <c r="I7" s="43">
        <v>0.96</v>
      </c>
      <c r="J7" s="44" t="s">
        <v>18</v>
      </c>
      <c r="K7" s="44">
        <v>0.061111111111111116</v>
      </c>
      <c r="L7" s="41">
        <v>10</v>
      </c>
      <c r="M7" s="41">
        <v>70</v>
      </c>
      <c r="N7" s="41">
        <v>67.5</v>
      </c>
      <c r="O7" s="45">
        <v>2.5</v>
      </c>
      <c r="P7" s="45">
        <v>0</v>
      </c>
      <c r="Q7" s="45">
        <v>0</v>
      </c>
      <c r="R7" s="45">
        <v>10</v>
      </c>
      <c r="S7" s="45">
        <v>0</v>
      </c>
    </row>
    <row r="8" spans="1:19" ht="20.25" customHeight="1">
      <c r="A8" s="39" t="s">
        <v>15</v>
      </c>
      <c r="B8" s="40">
        <v>43200</v>
      </c>
      <c r="C8" s="41">
        <v>159</v>
      </c>
      <c r="D8" s="41">
        <v>72</v>
      </c>
      <c r="E8" s="41">
        <v>185</v>
      </c>
      <c r="F8" s="42">
        <v>5</v>
      </c>
      <c r="G8" s="41">
        <f>SUM(C8:E8)</f>
        <v>416</v>
      </c>
      <c r="H8" s="41">
        <v>394</v>
      </c>
      <c r="I8" s="43">
        <v>0.95</v>
      </c>
      <c r="J8" s="41" t="s">
        <v>21</v>
      </c>
      <c r="K8" s="44">
        <v>0.07083333333333333</v>
      </c>
      <c r="L8" s="41">
        <v>7</v>
      </c>
      <c r="M8" s="41">
        <v>80</v>
      </c>
      <c r="N8" s="41">
        <v>61</v>
      </c>
      <c r="O8" s="45">
        <v>9</v>
      </c>
      <c r="P8" s="45">
        <v>0</v>
      </c>
      <c r="Q8" s="45">
        <v>0</v>
      </c>
      <c r="R8" s="45">
        <v>10</v>
      </c>
      <c r="S8" s="45">
        <v>0</v>
      </c>
    </row>
    <row r="9" spans="1:19" ht="20.25" customHeight="1">
      <c r="A9" s="39" t="s">
        <v>16</v>
      </c>
      <c r="B9" s="40">
        <v>43201</v>
      </c>
      <c r="C9" s="46">
        <v>173</v>
      </c>
      <c r="D9" s="41">
        <v>59</v>
      </c>
      <c r="E9" s="41">
        <v>207</v>
      </c>
      <c r="F9" s="42">
        <v>8</v>
      </c>
      <c r="G9" s="46">
        <f>SUM(C9:E9)</f>
        <v>439</v>
      </c>
      <c r="H9" s="41">
        <v>409</v>
      </c>
      <c r="I9" s="43">
        <v>0.93</v>
      </c>
      <c r="J9" s="41" t="s">
        <v>135</v>
      </c>
      <c r="K9" s="44">
        <v>0.08263888888888889</v>
      </c>
      <c r="L9" s="41">
        <v>11</v>
      </c>
      <c r="M9" s="41">
        <v>70</v>
      </c>
      <c r="N9" s="41">
        <v>45</v>
      </c>
      <c r="O9" s="45">
        <v>15</v>
      </c>
      <c r="P9" s="45">
        <v>0</v>
      </c>
      <c r="Q9" s="45">
        <v>0</v>
      </c>
      <c r="R9" s="45">
        <v>10</v>
      </c>
      <c r="S9" s="45">
        <v>0</v>
      </c>
    </row>
    <row r="10" spans="1:19" ht="20.25" customHeight="1">
      <c r="A10" s="39" t="s">
        <v>17</v>
      </c>
      <c r="B10" s="40">
        <v>43202</v>
      </c>
      <c r="C10" s="41">
        <v>194</v>
      </c>
      <c r="D10" s="41">
        <v>60</v>
      </c>
      <c r="E10" s="41">
        <v>174</v>
      </c>
      <c r="F10" s="42">
        <v>0</v>
      </c>
      <c r="G10" s="41">
        <f>SUM(C10:E10)</f>
        <v>428</v>
      </c>
      <c r="H10" s="41">
        <v>420</v>
      </c>
      <c r="I10" s="43">
        <v>0.98</v>
      </c>
      <c r="J10" s="41" t="s">
        <v>18</v>
      </c>
      <c r="K10" s="44">
        <v>0.07430555555555556</v>
      </c>
      <c r="L10" s="41">
        <v>8</v>
      </c>
      <c r="M10" s="41">
        <v>70</v>
      </c>
      <c r="N10" s="41">
        <v>51</v>
      </c>
      <c r="O10" s="45">
        <v>9</v>
      </c>
      <c r="P10" s="45">
        <v>0</v>
      </c>
      <c r="Q10" s="45">
        <v>0</v>
      </c>
      <c r="R10" s="45">
        <v>10</v>
      </c>
      <c r="S10" s="45">
        <v>0</v>
      </c>
    </row>
    <row r="11" spans="1:19" ht="20.25" customHeight="1">
      <c r="A11" s="39" t="s">
        <v>19</v>
      </c>
      <c r="B11" s="40">
        <v>43203</v>
      </c>
      <c r="C11" s="41">
        <v>208</v>
      </c>
      <c r="D11" s="41">
        <v>63</v>
      </c>
      <c r="E11" s="41">
        <v>157</v>
      </c>
      <c r="F11" s="42">
        <v>7</v>
      </c>
      <c r="G11" s="46">
        <f>SUM(C11:E11)</f>
        <v>428</v>
      </c>
      <c r="H11" s="41">
        <v>393</v>
      </c>
      <c r="I11" s="43">
        <v>0.92</v>
      </c>
      <c r="J11" s="41" t="s">
        <v>136</v>
      </c>
      <c r="K11" s="44">
        <v>0.08055555555555556</v>
      </c>
      <c r="L11" s="41">
        <v>12</v>
      </c>
      <c r="M11" s="41">
        <v>70</v>
      </c>
      <c r="N11" s="41">
        <v>41</v>
      </c>
      <c r="O11" s="45">
        <v>9</v>
      </c>
      <c r="P11" s="45">
        <v>0</v>
      </c>
      <c r="Q11" s="45">
        <v>0</v>
      </c>
      <c r="R11" s="45">
        <v>20</v>
      </c>
      <c r="S11" s="45">
        <v>0</v>
      </c>
    </row>
    <row r="12" spans="1:19" ht="27" customHeight="1">
      <c r="A12" s="47" t="s">
        <v>102</v>
      </c>
      <c r="B12" s="48">
        <v>43204</v>
      </c>
      <c r="C12" s="49"/>
      <c r="D12" s="49"/>
      <c r="E12" s="49"/>
      <c r="F12" s="50"/>
      <c r="G12" s="49"/>
      <c r="H12" s="49"/>
      <c r="I12" s="51"/>
      <c r="J12" s="49"/>
      <c r="K12" s="52"/>
      <c r="L12" s="49"/>
      <c r="M12" s="49">
        <v>0</v>
      </c>
      <c r="N12" s="49"/>
      <c r="O12" s="53"/>
      <c r="P12" s="53"/>
      <c r="Q12" s="53"/>
      <c r="R12" s="53"/>
      <c r="S12" s="53"/>
    </row>
    <row r="13" spans="1:19" ht="27" customHeight="1" thickBot="1">
      <c r="A13" s="54" t="s">
        <v>58</v>
      </c>
      <c r="B13" s="55">
        <v>43205</v>
      </c>
      <c r="C13" s="56"/>
      <c r="D13" s="56"/>
      <c r="E13" s="56"/>
      <c r="F13" s="57"/>
      <c r="G13" s="56"/>
      <c r="H13" s="56"/>
      <c r="I13" s="58"/>
      <c r="J13" s="56"/>
      <c r="K13" s="59"/>
      <c r="L13" s="56"/>
      <c r="M13" s="56">
        <v>0</v>
      </c>
      <c r="N13" s="60"/>
      <c r="O13" s="63"/>
      <c r="P13" s="63"/>
      <c r="Q13" s="63"/>
      <c r="R13" s="63"/>
      <c r="S13" s="63"/>
    </row>
    <row r="14" spans="2:19" ht="13.5" thickTop="1">
      <c r="B14" s="1" t="s">
        <v>22</v>
      </c>
      <c r="C14" s="2">
        <f aca="true" t="shared" si="0" ref="C14:H14">SUM(C7:C13)</f>
        <v>967</v>
      </c>
      <c r="D14" s="1">
        <f t="shared" si="0"/>
        <v>323</v>
      </c>
      <c r="E14" s="2">
        <f t="shared" si="0"/>
        <v>915</v>
      </c>
      <c r="F14" s="25">
        <f t="shared" si="0"/>
        <v>30</v>
      </c>
      <c r="G14" s="2">
        <f t="shared" si="0"/>
        <v>2205</v>
      </c>
      <c r="H14" s="2">
        <f t="shared" si="0"/>
        <v>2089</v>
      </c>
      <c r="I14" s="68"/>
      <c r="J14" s="69"/>
      <c r="K14" s="6"/>
      <c r="L14" s="1"/>
      <c r="M14" s="1">
        <f aca="true" t="shared" si="1" ref="M14:S14">SUM(M7:M13)</f>
        <v>360</v>
      </c>
      <c r="N14" s="3">
        <f t="shared" si="1"/>
        <v>265.5</v>
      </c>
      <c r="O14" s="1">
        <f t="shared" si="1"/>
        <v>44.5</v>
      </c>
      <c r="P14" s="27">
        <f t="shared" si="1"/>
        <v>0</v>
      </c>
      <c r="Q14" s="1">
        <f t="shared" si="1"/>
        <v>0</v>
      </c>
      <c r="R14" s="1">
        <f t="shared" si="1"/>
        <v>60</v>
      </c>
      <c r="S14" s="1">
        <f t="shared" si="1"/>
        <v>0</v>
      </c>
    </row>
    <row r="15" spans="2:17" ht="12.75">
      <c r="B15" s="1" t="s">
        <v>23</v>
      </c>
      <c r="C15" s="2">
        <f aca="true" t="shared" si="2" ref="C15:H15">AVERAGE(C7:C12)</f>
        <v>193.4</v>
      </c>
      <c r="D15" s="2">
        <f t="shared" si="2"/>
        <v>64.6</v>
      </c>
      <c r="E15" s="2">
        <f t="shared" si="2"/>
        <v>183</v>
      </c>
      <c r="F15" s="2">
        <f t="shared" si="2"/>
        <v>6</v>
      </c>
      <c r="G15" s="2">
        <f>AVERAGE(G7:G11)</f>
        <v>441</v>
      </c>
      <c r="H15" s="2">
        <f t="shared" si="2"/>
        <v>417.8</v>
      </c>
      <c r="I15" s="4">
        <f>AVERAGE(I7:I14)</f>
        <v>0.9480000000000001</v>
      </c>
      <c r="J15" s="6" t="s">
        <v>107</v>
      </c>
      <c r="K15" s="6">
        <f>AVERAGE(K7:K11)</f>
        <v>0.07388888888888889</v>
      </c>
      <c r="L15" s="3">
        <f>AVERAGE(L7:L11)</f>
        <v>9.6</v>
      </c>
      <c r="M15" s="3">
        <v>72</v>
      </c>
      <c r="N15" s="3">
        <f>AVERAGE(N7:N13)</f>
        <v>53.1</v>
      </c>
      <c r="O15" s="1"/>
      <c r="P15" s="1"/>
      <c r="Q15" s="1"/>
    </row>
    <row r="16" spans="2:17" ht="12.75">
      <c r="B16" s="1" t="s">
        <v>25</v>
      </c>
      <c r="C16" s="4">
        <v>0.44</v>
      </c>
      <c r="D16" s="4">
        <v>0.15</v>
      </c>
      <c r="E16" s="4">
        <v>0.41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1:9" ht="20.25" customHeight="1">
      <c r="A23" s="61" t="s">
        <v>14</v>
      </c>
      <c r="B23" s="40">
        <v>43199</v>
      </c>
      <c r="C23" s="41">
        <v>10</v>
      </c>
      <c r="D23" s="41">
        <v>212</v>
      </c>
      <c r="E23" s="41">
        <v>12</v>
      </c>
      <c r="F23" s="41">
        <v>0</v>
      </c>
      <c r="G23" s="41">
        <v>1</v>
      </c>
      <c r="H23" s="41">
        <f aca="true" t="shared" si="3" ref="H23:H29">SUM(C23:G23)</f>
        <v>235</v>
      </c>
      <c r="I23" s="21"/>
    </row>
    <row r="24" spans="1:9" ht="20.25" customHeight="1">
      <c r="A24" s="61" t="s">
        <v>15</v>
      </c>
      <c r="B24" s="40">
        <v>43200</v>
      </c>
      <c r="C24" s="41">
        <v>5</v>
      </c>
      <c r="D24" s="41">
        <v>123</v>
      </c>
      <c r="E24" s="41">
        <v>4</v>
      </c>
      <c r="F24" s="41">
        <v>2</v>
      </c>
      <c r="G24" s="41">
        <v>0</v>
      </c>
      <c r="H24" s="41">
        <f>SUM(C24:G24)</f>
        <v>134</v>
      </c>
      <c r="I24" s="21"/>
    </row>
    <row r="25" spans="1:9" ht="20.25" customHeight="1">
      <c r="A25" s="61" t="s">
        <v>16</v>
      </c>
      <c r="B25" s="40">
        <v>43201</v>
      </c>
      <c r="C25" s="41">
        <v>9</v>
      </c>
      <c r="D25" s="41">
        <v>139</v>
      </c>
      <c r="E25" s="41">
        <v>8</v>
      </c>
      <c r="F25" s="41">
        <v>0</v>
      </c>
      <c r="G25" s="41">
        <v>1</v>
      </c>
      <c r="H25" s="41">
        <f t="shared" si="3"/>
        <v>157</v>
      </c>
      <c r="I25" s="21"/>
    </row>
    <row r="26" spans="1:9" ht="20.25" customHeight="1">
      <c r="A26" s="61" t="s">
        <v>17</v>
      </c>
      <c r="B26" s="40">
        <v>43202</v>
      </c>
      <c r="C26" s="41">
        <v>8</v>
      </c>
      <c r="D26" s="41">
        <v>148</v>
      </c>
      <c r="E26" s="41">
        <v>5</v>
      </c>
      <c r="F26" s="41">
        <v>2</v>
      </c>
      <c r="G26" s="41">
        <v>1</v>
      </c>
      <c r="H26" s="41">
        <f t="shared" si="3"/>
        <v>164</v>
      </c>
      <c r="I26" s="21"/>
    </row>
    <row r="27" spans="1:9" ht="20.25" customHeight="1">
      <c r="A27" s="61" t="s">
        <v>19</v>
      </c>
      <c r="B27" s="40">
        <v>43203</v>
      </c>
      <c r="C27" s="41">
        <v>8</v>
      </c>
      <c r="D27" s="41">
        <v>171</v>
      </c>
      <c r="E27" s="41">
        <v>4</v>
      </c>
      <c r="F27" s="41">
        <v>1</v>
      </c>
      <c r="G27" s="41">
        <v>4</v>
      </c>
      <c r="H27" s="41">
        <f t="shared" si="3"/>
        <v>188</v>
      </c>
      <c r="I27" s="21"/>
    </row>
    <row r="28" spans="1:9" ht="27" customHeight="1">
      <c r="A28" s="47" t="s">
        <v>102</v>
      </c>
      <c r="B28" s="40">
        <v>43204</v>
      </c>
      <c r="C28" s="49"/>
      <c r="D28" s="49"/>
      <c r="E28" s="49"/>
      <c r="F28" s="49"/>
      <c r="G28" s="49"/>
      <c r="H28" s="49">
        <f t="shared" si="3"/>
        <v>0</v>
      </c>
      <c r="I28" s="21"/>
    </row>
    <row r="29" spans="1:9" ht="27" customHeight="1" thickBot="1">
      <c r="A29" s="54" t="s">
        <v>58</v>
      </c>
      <c r="B29" s="40">
        <v>43205</v>
      </c>
      <c r="C29" s="56"/>
      <c r="D29" s="56"/>
      <c r="E29" s="56"/>
      <c r="F29" s="56"/>
      <c r="G29" s="56"/>
      <c r="H29" s="56">
        <f t="shared" si="3"/>
        <v>0</v>
      </c>
      <c r="I29" s="21"/>
    </row>
    <row r="30" spans="1:9" ht="13.5" thickTop="1">
      <c r="A30" s="5" t="s">
        <v>22</v>
      </c>
      <c r="B30" s="1"/>
      <c r="C30" s="1">
        <f aca="true" t="shared" si="4" ref="C30:H30">SUM(C23:C29)</f>
        <v>40</v>
      </c>
      <c r="D30" s="2">
        <f t="shared" si="4"/>
        <v>793</v>
      </c>
      <c r="E30" s="1">
        <f t="shared" si="4"/>
        <v>33</v>
      </c>
      <c r="F30" s="1">
        <f t="shared" si="4"/>
        <v>5</v>
      </c>
      <c r="G30" s="1">
        <f t="shared" si="4"/>
        <v>7</v>
      </c>
      <c r="H30" s="1">
        <f t="shared" si="4"/>
        <v>878</v>
      </c>
      <c r="I30" s="22"/>
    </row>
    <row r="31" spans="1:9" ht="12.75">
      <c r="A31" s="5"/>
      <c r="B31" s="1" t="s">
        <v>25</v>
      </c>
      <c r="C31" s="4">
        <v>0.05</v>
      </c>
      <c r="D31" s="4">
        <v>0.9</v>
      </c>
      <c r="E31" s="4">
        <v>0.03</v>
      </c>
      <c r="F31" s="4">
        <v>0.01</v>
      </c>
      <c r="G31" s="4">
        <v>0.01</v>
      </c>
      <c r="H31" s="4">
        <v>1</v>
      </c>
      <c r="I31" s="23"/>
    </row>
    <row r="32" ht="12.75">
      <c r="I32" s="20"/>
    </row>
    <row r="34" spans="1:6" ht="12.75">
      <c r="A34" s="67" t="s">
        <v>129</v>
      </c>
      <c r="B34" s="8" t="s">
        <v>103</v>
      </c>
      <c r="C34" s="8"/>
      <c r="D34" s="8"/>
      <c r="E34" s="8"/>
      <c r="F34" s="8"/>
    </row>
    <row r="35" spans="1:6" ht="12.75">
      <c r="A35" s="29">
        <v>43199</v>
      </c>
      <c r="B35" s="8" t="s">
        <v>134</v>
      </c>
      <c r="C35" s="8"/>
      <c r="D35" s="8"/>
      <c r="E35" s="8"/>
      <c r="F35" s="8"/>
    </row>
    <row r="36" spans="1:6" ht="12.75">
      <c r="A36" s="8" t="s">
        <v>139</v>
      </c>
      <c r="B36" s="8" t="s">
        <v>127</v>
      </c>
      <c r="C36" s="8"/>
      <c r="D36" s="8"/>
      <c r="E36" s="8"/>
      <c r="F36" s="8"/>
    </row>
    <row r="37" spans="1:6" ht="12.75">
      <c r="A37" s="70" t="s">
        <v>137</v>
      </c>
      <c r="B37" s="8" t="s">
        <v>138</v>
      </c>
      <c r="C37" s="8"/>
      <c r="D37" s="8"/>
      <c r="E37" s="8"/>
      <c r="F37" s="8"/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S37"/>
  <sheetViews>
    <sheetView zoomScalePageLayoutView="0" workbookViewId="0" topLeftCell="A1">
      <selection activeCell="C7" sqref="C7:S11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8.140625" style="9" customWidth="1"/>
    <col min="15" max="16" width="7.00390625" style="9" customWidth="1"/>
    <col min="17" max="17" width="8.7109375" style="9" customWidth="1"/>
    <col min="18" max="18" width="7.42187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140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1:19" ht="12.75">
      <c r="A6" s="11"/>
      <c r="B6" s="12"/>
      <c r="C6" s="13"/>
      <c r="D6" s="13"/>
      <c r="E6" s="13"/>
      <c r="F6" s="2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0.25" customHeight="1">
      <c r="A7" s="39" t="s">
        <v>14</v>
      </c>
      <c r="B7" s="40">
        <v>43206</v>
      </c>
      <c r="C7" s="41">
        <v>232</v>
      </c>
      <c r="D7" s="41">
        <v>65</v>
      </c>
      <c r="E7" s="41">
        <v>199</v>
      </c>
      <c r="F7" s="42">
        <v>17</v>
      </c>
      <c r="G7" s="46">
        <f>SUM(C7:E7)</f>
        <v>496</v>
      </c>
      <c r="H7" s="41">
        <v>486</v>
      </c>
      <c r="I7" s="43">
        <v>0.98</v>
      </c>
      <c r="J7" s="44" t="s">
        <v>44</v>
      </c>
      <c r="K7" s="44">
        <v>0.06874999999999999</v>
      </c>
      <c r="L7" s="41">
        <v>10</v>
      </c>
      <c r="M7" s="41">
        <v>70</v>
      </c>
      <c r="N7" s="41">
        <v>58.25</v>
      </c>
      <c r="O7" s="45">
        <v>1.75</v>
      </c>
      <c r="P7" s="45">
        <v>0</v>
      </c>
      <c r="Q7" s="45">
        <v>0</v>
      </c>
      <c r="R7" s="45">
        <v>10</v>
      </c>
      <c r="S7" s="45">
        <v>0</v>
      </c>
    </row>
    <row r="8" spans="1:19" ht="20.25" customHeight="1">
      <c r="A8" s="39" t="s">
        <v>15</v>
      </c>
      <c r="B8" s="40">
        <v>43207</v>
      </c>
      <c r="C8" s="41">
        <v>195</v>
      </c>
      <c r="D8" s="41">
        <v>83</v>
      </c>
      <c r="E8" s="41">
        <v>191</v>
      </c>
      <c r="F8" s="42">
        <v>1</v>
      </c>
      <c r="G8" s="41">
        <f>SUM(C8:E8)</f>
        <v>469</v>
      </c>
      <c r="H8" s="41">
        <v>461</v>
      </c>
      <c r="I8" s="43">
        <v>0.98</v>
      </c>
      <c r="J8" s="41" t="s">
        <v>21</v>
      </c>
      <c r="K8" s="44">
        <v>0.06527777777777778</v>
      </c>
      <c r="L8" s="41">
        <v>9</v>
      </c>
      <c r="M8" s="41">
        <v>80</v>
      </c>
      <c r="N8" s="41">
        <v>61</v>
      </c>
      <c r="O8" s="45">
        <v>9</v>
      </c>
      <c r="P8" s="45">
        <v>0</v>
      </c>
      <c r="Q8" s="45">
        <v>0</v>
      </c>
      <c r="R8" s="45">
        <v>10</v>
      </c>
      <c r="S8" s="45">
        <v>0</v>
      </c>
    </row>
    <row r="9" spans="1:19" ht="20.25" customHeight="1">
      <c r="A9" s="39" t="s">
        <v>16</v>
      </c>
      <c r="B9" s="40">
        <v>43208</v>
      </c>
      <c r="C9" s="46">
        <v>210</v>
      </c>
      <c r="D9" s="41">
        <v>91</v>
      </c>
      <c r="E9" s="41">
        <v>235</v>
      </c>
      <c r="F9" s="42">
        <v>2</v>
      </c>
      <c r="G9" s="46">
        <f>SUM(C9:E9)</f>
        <v>536</v>
      </c>
      <c r="H9" s="41">
        <v>505</v>
      </c>
      <c r="I9" s="43">
        <v>0.94</v>
      </c>
      <c r="J9" s="41" t="s">
        <v>43</v>
      </c>
      <c r="K9" s="44">
        <v>0.06597222222222222</v>
      </c>
      <c r="L9" s="41">
        <v>11</v>
      </c>
      <c r="M9" s="41">
        <v>70</v>
      </c>
      <c r="N9" s="41">
        <v>46.5</v>
      </c>
      <c r="O9" s="45">
        <v>9</v>
      </c>
      <c r="P9" s="45">
        <v>0</v>
      </c>
      <c r="Q9" s="45">
        <v>4.5</v>
      </c>
      <c r="R9" s="45">
        <v>10</v>
      </c>
      <c r="S9" s="45">
        <v>0</v>
      </c>
    </row>
    <row r="10" spans="1:19" ht="20.25" customHeight="1">
      <c r="A10" s="39" t="s">
        <v>17</v>
      </c>
      <c r="B10" s="40">
        <v>43209</v>
      </c>
      <c r="C10" s="41">
        <v>200</v>
      </c>
      <c r="D10" s="41">
        <v>80</v>
      </c>
      <c r="E10" s="41">
        <v>190</v>
      </c>
      <c r="F10" s="42">
        <v>3</v>
      </c>
      <c r="G10" s="41">
        <f>SUM(C10:E10)</f>
        <v>470</v>
      </c>
      <c r="H10" s="41">
        <v>441</v>
      </c>
      <c r="I10" s="43">
        <v>0.94</v>
      </c>
      <c r="J10" s="41" t="s">
        <v>42</v>
      </c>
      <c r="K10" s="44">
        <v>0.06874999999999999</v>
      </c>
      <c r="L10" s="41">
        <v>8</v>
      </c>
      <c r="M10" s="41">
        <v>70</v>
      </c>
      <c r="N10" s="41">
        <v>47</v>
      </c>
      <c r="O10" s="45">
        <v>13</v>
      </c>
      <c r="P10" s="45">
        <v>0</v>
      </c>
      <c r="Q10" s="45">
        <v>0</v>
      </c>
      <c r="R10" s="45">
        <v>10</v>
      </c>
      <c r="S10" s="45">
        <v>0</v>
      </c>
    </row>
    <row r="11" spans="1:19" ht="20.25" customHeight="1">
      <c r="A11" s="39" t="s">
        <v>19</v>
      </c>
      <c r="B11" s="40">
        <v>43210</v>
      </c>
      <c r="C11" s="41">
        <v>239</v>
      </c>
      <c r="D11" s="41">
        <v>68</v>
      </c>
      <c r="E11" s="41">
        <v>218</v>
      </c>
      <c r="F11" s="42">
        <v>3</v>
      </c>
      <c r="G11" s="46">
        <f>SUM(C11:E11)</f>
        <v>525</v>
      </c>
      <c r="H11" s="41">
        <v>485</v>
      </c>
      <c r="I11" s="43">
        <v>0.92</v>
      </c>
      <c r="J11" s="41" t="s">
        <v>41</v>
      </c>
      <c r="K11" s="44">
        <v>0.06736111111111111</v>
      </c>
      <c r="L11" s="41">
        <v>12</v>
      </c>
      <c r="M11" s="41">
        <v>70</v>
      </c>
      <c r="N11" s="41">
        <v>41</v>
      </c>
      <c r="O11" s="45">
        <v>9</v>
      </c>
      <c r="P11" s="45">
        <v>0</v>
      </c>
      <c r="Q11" s="45">
        <v>0</v>
      </c>
      <c r="R11" s="45">
        <v>20</v>
      </c>
      <c r="S11" s="45">
        <v>0</v>
      </c>
    </row>
    <row r="12" spans="1:19" ht="27" customHeight="1">
      <c r="A12" s="47" t="s">
        <v>102</v>
      </c>
      <c r="B12" s="40">
        <v>43211</v>
      </c>
      <c r="C12" s="49"/>
      <c r="D12" s="49"/>
      <c r="E12" s="49"/>
      <c r="F12" s="50"/>
      <c r="G12" s="49"/>
      <c r="H12" s="49"/>
      <c r="I12" s="51"/>
      <c r="J12" s="49"/>
      <c r="K12" s="52"/>
      <c r="L12" s="49"/>
      <c r="M12" s="49">
        <v>0</v>
      </c>
      <c r="N12" s="49"/>
      <c r="O12" s="53"/>
      <c r="P12" s="53"/>
      <c r="Q12" s="53"/>
      <c r="R12" s="53"/>
      <c r="S12" s="53"/>
    </row>
    <row r="13" spans="1:19" ht="27" customHeight="1" thickBot="1">
      <c r="A13" s="54" t="s">
        <v>58</v>
      </c>
      <c r="B13" s="40">
        <v>43212</v>
      </c>
      <c r="C13" s="56"/>
      <c r="D13" s="56"/>
      <c r="E13" s="56"/>
      <c r="F13" s="57"/>
      <c r="G13" s="56"/>
      <c r="H13" s="56"/>
      <c r="I13" s="58"/>
      <c r="J13" s="56"/>
      <c r="K13" s="59"/>
      <c r="L13" s="56"/>
      <c r="M13" s="56">
        <v>0</v>
      </c>
      <c r="N13" s="60"/>
      <c r="O13" s="63"/>
      <c r="P13" s="63"/>
      <c r="Q13" s="63"/>
      <c r="R13" s="63"/>
      <c r="S13" s="63"/>
    </row>
    <row r="14" spans="2:19" ht="13.5" thickTop="1">
      <c r="B14" s="1" t="s">
        <v>22</v>
      </c>
      <c r="C14" s="2">
        <f aca="true" t="shared" si="0" ref="C14:H14">SUM(C7:C13)</f>
        <v>1076</v>
      </c>
      <c r="D14" s="1">
        <f t="shared" si="0"/>
        <v>387</v>
      </c>
      <c r="E14" s="2">
        <f t="shared" si="0"/>
        <v>1033</v>
      </c>
      <c r="F14" s="25">
        <f t="shared" si="0"/>
        <v>26</v>
      </c>
      <c r="G14" s="2">
        <f t="shared" si="0"/>
        <v>2496</v>
      </c>
      <c r="H14" s="2">
        <f t="shared" si="0"/>
        <v>2378</v>
      </c>
      <c r="I14" s="68"/>
      <c r="J14" s="69"/>
      <c r="K14" s="6"/>
      <c r="L14" s="1"/>
      <c r="M14" s="1">
        <f aca="true" t="shared" si="1" ref="M14:S14">SUM(M7:M13)</f>
        <v>360</v>
      </c>
      <c r="N14" s="3">
        <f t="shared" si="1"/>
        <v>253.75</v>
      </c>
      <c r="O14" s="1">
        <f t="shared" si="1"/>
        <v>41.75</v>
      </c>
      <c r="P14" s="27">
        <f t="shared" si="1"/>
        <v>0</v>
      </c>
      <c r="Q14" s="1">
        <f t="shared" si="1"/>
        <v>4.5</v>
      </c>
      <c r="R14" s="1">
        <f t="shared" si="1"/>
        <v>60</v>
      </c>
      <c r="S14" s="1">
        <f t="shared" si="1"/>
        <v>0</v>
      </c>
    </row>
    <row r="15" spans="2:17" ht="12.75">
      <c r="B15" s="1" t="s">
        <v>23</v>
      </c>
      <c r="C15" s="2">
        <f aca="true" t="shared" si="2" ref="C15:H15">AVERAGE(C7:C12)</f>
        <v>215.2</v>
      </c>
      <c r="D15" s="2">
        <f t="shared" si="2"/>
        <v>77.4</v>
      </c>
      <c r="E15" s="2">
        <f t="shared" si="2"/>
        <v>206.6</v>
      </c>
      <c r="F15" s="2">
        <f t="shared" si="2"/>
        <v>5.2</v>
      </c>
      <c r="G15" s="2">
        <f>AVERAGE(G7:G11)</f>
        <v>499.2</v>
      </c>
      <c r="H15" s="2">
        <f t="shared" si="2"/>
        <v>475.6</v>
      </c>
      <c r="I15" s="4">
        <f>AVERAGE(I7:I14)</f>
        <v>0.952</v>
      </c>
      <c r="J15" s="6" t="s">
        <v>43</v>
      </c>
      <c r="K15" s="6">
        <f>AVERAGE(K7:K11)</f>
        <v>0.06722222222222221</v>
      </c>
      <c r="L15" s="3">
        <f>AVERAGE(L7:L11)</f>
        <v>10</v>
      </c>
      <c r="M15" s="3">
        <v>72</v>
      </c>
      <c r="N15" s="3">
        <f>AVERAGE(N7:N13)</f>
        <v>50.75</v>
      </c>
      <c r="O15" s="1"/>
      <c r="P15" s="1"/>
      <c r="Q15" s="1"/>
    </row>
    <row r="16" spans="2:17" ht="12.75">
      <c r="B16" s="1" t="s">
        <v>25</v>
      </c>
      <c r="C16" s="4">
        <v>0.43</v>
      </c>
      <c r="D16" s="4">
        <v>0.16</v>
      </c>
      <c r="E16" s="4">
        <v>0.41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1:9" ht="20.25" customHeight="1">
      <c r="A23" s="61" t="s">
        <v>14</v>
      </c>
      <c r="B23" s="40">
        <v>43206</v>
      </c>
      <c r="C23" s="41">
        <v>9</v>
      </c>
      <c r="D23" s="41">
        <v>200</v>
      </c>
      <c r="E23" s="41">
        <v>7</v>
      </c>
      <c r="F23" s="41">
        <v>0</v>
      </c>
      <c r="G23" s="41">
        <v>0</v>
      </c>
      <c r="H23" s="41">
        <f aca="true" t="shared" si="3" ref="H23:H29">SUM(C23:G23)</f>
        <v>216</v>
      </c>
      <c r="I23" s="21"/>
    </row>
    <row r="24" spans="1:9" ht="20.25" customHeight="1">
      <c r="A24" s="61" t="s">
        <v>15</v>
      </c>
      <c r="B24" s="40">
        <v>43207</v>
      </c>
      <c r="C24" s="41">
        <v>23</v>
      </c>
      <c r="D24" s="41">
        <v>163</v>
      </c>
      <c r="E24" s="41">
        <v>4</v>
      </c>
      <c r="F24" s="41">
        <v>0</v>
      </c>
      <c r="G24" s="41">
        <v>0</v>
      </c>
      <c r="H24" s="41">
        <f>SUM(C24:G24)</f>
        <v>190</v>
      </c>
      <c r="I24" s="21"/>
    </row>
    <row r="25" spans="1:9" ht="20.25" customHeight="1">
      <c r="A25" s="61" t="s">
        <v>16</v>
      </c>
      <c r="B25" s="40">
        <v>43208</v>
      </c>
      <c r="C25" s="41">
        <v>13</v>
      </c>
      <c r="D25" s="41">
        <v>176</v>
      </c>
      <c r="E25" s="41">
        <v>3</v>
      </c>
      <c r="F25" s="41">
        <v>3</v>
      </c>
      <c r="G25" s="41">
        <v>1</v>
      </c>
      <c r="H25" s="41">
        <f t="shared" si="3"/>
        <v>196</v>
      </c>
      <c r="I25" s="21"/>
    </row>
    <row r="26" spans="1:9" ht="20.25" customHeight="1">
      <c r="A26" s="61" t="s">
        <v>17</v>
      </c>
      <c r="B26" s="40">
        <v>43209</v>
      </c>
      <c r="C26" s="41">
        <v>12</v>
      </c>
      <c r="D26" s="41">
        <v>172</v>
      </c>
      <c r="E26" s="41">
        <v>3</v>
      </c>
      <c r="F26" s="41">
        <v>0</v>
      </c>
      <c r="G26" s="41">
        <v>0</v>
      </c>
      <c r="H26" s="41">
        <f t="shared" si="3"/>
        <v>187</v>
      </c>
      <c r="I26" s="21"/>
    </row>
    <row r="27" spans="1:9" ht="20.25" customHeight="1">
      <c r="A27" s="61" t="s">
        <v>19</v>
      </c>
      <c r="B27" s="40">
        <v>43210</v>
      </c>
      <c r="C27" s="41">
        <v>11</v>
      </c>
      <c r="D27" s="41">
        <v>205</v>
      </c>
      <c r="E27" s="41">
        <v>6</v>
      </c>
      <c r="F27" s="41">
        <v>2</v>
      </c>
      <c r="G27" s="41">
        <v>3</v>
      </c>
      <c r="H27" s="41">
        <f t="shared" si="3"/>
        <v>227</v>
      </c>
      <c r="I27" s="21"/>
    </row>
    <row r="28" spans="1:9" ht="27" customHeight="1">
      <c r="A28" s="47" t="s">
        <v>102</v>
      </c>
      <c r="B28" s="40">
        <v>43211</v>
      </c>
      <c r="C28" s="49"/>
      <c r="D28" s="49"/>
      <c r="E28" s="49"/>
      <c r="F28" s="49"/>
      <c r="G28" s="49"/>
      <c r="H28" s="49">
        <f t="shared" si="3"/>
        <v>0</v>
      </c>
      <c r="I28" s="21"/>
    </row>
    <row r="29" spans="1:9" ht="27" customHeight="1" thickBot="1">
      <c r="A29" s="54" t="s">
        <v>58</v>
      </c>
      <c r="B29" s="40">
        <v>43212</v>
      </c>
      <c r="C29" s="56"/>
      <c r="D29" s="56"/>
      <c r="E29" s="56"/>
      <c r="F29" s="56"/>
      <c r="G29" s="56"/>
      <c r="H29" s="56">
        <f t="shared" si="3"/>
        <v>0</v>
      </c>
      <c r="I29" s="21"/>
    </row>
    <row r="30" spans="1:9" ht="13.5" thickTop="1">
      <c r="A30" s="5" t="s">
        <v>22</v>
      </c>
      <c r="B30" s="1"/>
      <c r="C30" s="1">
        <f aca="true" t="shared" si="4" ref="C30:H30">SUM(C23:C29)</f>
        <v>68</v>
      </c>
      <c r="D30" s="2">
        <f t="shared" si="4"/>
        <v>916</v>
      </c>
      <c r="E30" s="1">
        <f t="shared" si="4"/>
        <v>23</v>
      </c>
      <c r="F30" s="1">
        <f t="shared" si="4"/>
        <v>5</v>
      </c>
      <c r="G30" s="1">
        <f t="shared" si="4"/>
        <v>4</v>
      </c>
      <c r="H30" s="1">
        <f t="shared" si="4"/>
        <v>1016</v>
      </c>
      <c r="I30" s="22"/>
    </row>
    <row r="31" spans="1:9" ht="12.75">
      <c r="A31" s="5"/>
      <c r="B31" s="1" t="s">
        <v>25</v>
      </c>
      <c r="C31" s="4">
        <v>0.07</v>
      </c>
      <c r="D31" s="4">
        <v>0.9</v>
      </c>
      <c r="E31" s="4">
        <v>0.01</v>
      </c>
      <c r="F31" s="4">
        <v>0.01</v>
      </c>
      <c r="G31" s="4">
        <v>0.01</v>
      </c>
      <c r="H31" s="4">
        <v>1</v>
      </c>
      <c r="I31" s="23"/>
    </row>
    <row r="32" ht="12.75">
      <c r="I32" s="20"/>
    </row>
    <row r="34" spans="1:6" ht="12.75">
      <c r="A34" s="67" t="s">
        <v>129</v>
      </c>
      <c r="B34" s="8" t="s">
        <v>103</v>
      </c>
      <c r="C34" s="8"/>
      <c r="D34" s="8"/>
      <c r="E34" s="8"/>
      <c r="F34" s="8"/>
    </row>
    <row r="35" spans="1:6" ht="12.75">
      <c r="A35" s="29">
        <v>43206</v>
      </c>
      <c r="B35" s="8" t="s">
        <v>134</v>
      </c>
      <c r="C35" s="8"/>
      <c r="D35" s="8"/>
      <c r="E35" s="8"/>
      <c r="F35" s="8"/>
    </row>
    <row r="36" spans="1:6" ht="12.75">
      <c r="A36" s="8" t="s">
        <v>141</v>
      </c>
      <c r="B36" s="8" t="s">
        <v>127</v>
      </c>
      <c r="C36" s="8"/>
      <c r="D36" s="8"/>
      <c r="E36" s="8"/>
      <c r="F36" s="8"/>
    </row>
    <row r="37" spans="1:6" ht="12.75">
      <c r="A37" s="70" t="s">
        <v>142</v>
      </c>
      <c r="B37" s="8" t="s">
        <v>143</v>
      </c>
      <c r="C37" s="8"/>
      <c r="D37" s="8"/>
      <c r="E37" s="8"/>
      <c r="F37" s="8"/>
    </row>
  </sheetData>
  <sheetProtection/>
  <printOptions/>
  <pageMargins left="0" right="0" top="0.75" bottom="0.75" header="0.3" footer="0.3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S37"/>
  <sheetViews>
    <sheetView tabSelected="1" zoomScalePageLayoutView="0" workbookViewId="0" topLeftCell="A13">
      <selection activeCell="I20" sqref="I20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8.140625" style="9" customWidth="1"/>
    <col min="15" max="16" width="7.00390625" style="9" customWidth="1"/>
    <col min="17" max="17" width="8.7109375" style="9" customWidth="1"/>
    <col min="18" max="18" width="7.42187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144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1:19" ht="12.75">
      <c r="A6" s="11"/>
      <c r="B6" s="12"/>
      <c r="C6" s="13"/>
      <c r="D6" s="13"/>
      <c r="E6" s="13"/>
      <c r="F6" s="2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0.25" customHeight="1">
      <c r="A7" s="39" t="s">
        <v>14</v>
      </c>
      <c r="B7" s="40">
        <v>43213</v>
      </c>
      <c r="C7" s="41">
        <v>262</v>
      </c>
      <c r="D7" s="41">
        <v>55</v>
      </c>
      <c r="E7" s="41">
        <v>204</v>
      </c>
      <c r="F7" s="42">
        <v>6</v>
      </c>
      <c r="G7" s="46">
        <f>SUM(C7:E7)</f>
        <v>521</v>
      </c>
      <c r="H7" s="41">
        <v>505</v>
      </c>
      <c r="I7" s="43">
        <v>0.97</v>
      </c>
      <c r="J7" s="44" t="s">
        <v>43</v>
      </c>
      <c r="K7" s="44">
        <v>0.075</v>
      </c>
      <c r="L7" s="41">
        <v>11</v>
      </c>
      <c r="M7" s="41">
        <v>70</v>
      </c>
      <c r="N7" s="41">
        <v>55</v>
      </c>
      <c r="O7" s="45">
        <v>3.5</v>
      </c>
      <c r="P7" s="45">
        <v>0</v>
      </c>
      <c r="Q7" s="45">
        <v>1.5</v>
      </c>
      <c r="R7" s="45">
        <v>10</v>
      </c>
      <c r="S7" s="45">
        <v>0</v>
      </c>
    </row>
    <row r="8" spans="1:19" ht="20.25" customHeight="1">
      <c r="A8" s="39" t="s">
        <v>15</v>
      </c>
      <c r="B8" s="40">
        <v>43214</v>
      </c>
      <c r="C8" s="41">
        <v>177</v>
      </c>
      <c r="D8" s="41">
        <v>68</v>
      </c>
      <c r="E8" s="41">
        <v>226</v>
      </c>
      <c r="F8" s="42">
        <v>5</v>
      </c>
      <c r="G8" s="41">
        <f>SUM(C8:E8)</f>
        <v>471</v>
      </c>
      <c r="H8" s="41">
        <v>453</v>
      </c>
      <c r="I8" s="43">
        <v>0.96</v>
      </c>
      <c r="J8" s="41" t="s">
        <v>21</v>
      </c>
      <c r="K8" s="44">
        <v>0.07430555555555556</v>
      </c>
      <c r="L8" s="41">
        <v>9</v>
      </c>
      <c r="M8" s="41">
        <v>80</v>
      </c>
      <c r="N8" s="41">
        <v>69</v>
      </c>
      <c r="O8" s="45">
        <v>11</v>
      </c>
      <c r="P8" s="45">
        <v>0</v>
      </c>
      <c r="Q8" s="45">
        <v>0</v>
      </c>
      <c r="R8" s="45">
        <v>12</v>
      </c>
      <c r="S8" s="45">
        <v>0</v>
      </c>
    </row>
    <row r="9" spans="1:19" ht="20.25" customHeight="1">
      <c r="A9" s="39" t="s">
        <v>16</v>
      </c>
      <c r="B9" s="40">
        <v>43215</v>
      </c>
      <c r="C9" s="46">
        <v>183</v>
      </c>
      <c r="D9" s="41">
        <v>75</v>
      </c>
      <c r="E9" s="41">
        <v>204</v>
      </c>
      <c r="F9" s="42">
        <v>3</v>
      </c>
      <c r="G9" s="46">
        <f>SUM(C9:E9)</f>
        <v>462</v>
      </c>
      <c r="H9" s="41">
        <v>443</v>
      </c>
      <c r="I9" s="43">
        <v>0.96</v>
      </c>
      <c r="J9" s="41" t="s">
        <v>44</v>
      </c>
      <c r="K9" s="44">
        <v>0.06944444444444443</v>
      </c>
      <c r="L9" s="41">
        <v>12</v>
      </c>
      <c r="M9" s="41">
        <v>70</v>
      </c>
      <c r="N9" s="41">
        <v>46</v>
      </c>
      <c r="O9" s="45">
        <v>12</v>
      </c>
      <c r="P9" s="45">
        <v>0</v>
      </c>
      <c r="Q9" s="45">
        <v>10</v>
      </c>
      <c r="R9" s="45">
        <v>2</v>
      </c>
      <c r="S9" s="45">
        <v>0</v>
      </c>
    </row>
    <row r="10" spans="1:19" ht="20.25" customHeight="1">
      <c r="A10" s="39" t="s">
        <v>17</v>
      </c>
      <c r="B10" s="40">
        <v>43216</v>
      </c>
      <c r="C10" s="41">
        <v>218</v>
      </c>
      <c r="D10" s="41">
        <v>68</v>
      </c>
      <c r="E10" s="41">
        <v>207</v>
      </c>
      <c r="F10" s="42">
        <v>0</v>
      </c>
      <c r="G10" s="41">
        <f>SUM(C10:E10)</f>
        <v>493</v>
      </c>
      <c r="H10" s="41">
        <v>466</v>
      </c>
      <c r="I10" s="43">
        <v>0.95</v>
      </c>
      <c r="J10" s="44" t="s">
        <v>18</v>
      </c>
      <c r="K10" s="44">
        <v>0.07916666666666666</v>
      </c>
      <c r="L10" s="41">
        <v>12</v>
      </c>
      <c r="M10" s="41">
        <v>70</v>
      </c>
      <c r="N10" s="41">
        <v>46</v>
      </c>
      <c r="O10" s="45">
        <v>0</v>
      </c>
      <c r="P10" s="45">
        <v>0</v>
      </c>
      <c r="Q10" s="45">
        <v>4</v>
      </c>
      <c r="R10" s="45">
        <v>20</v>
      </c>
      <c r="S10" s="45">
        <v>0</v>
      </c>
    </row>
    <row r="11" spans="1:19" ht="20.25" customHeight="1">
      <c r="A11" s="39" t="s">
        <v>19</v>
      </c>
      <c r="B11" s="40">
        <v>43217</v>
      </c>
      <c r="C11" s="41">
        <v>219</v>
      </c>
      <c r="D11" s="41">
        <v>57</v>
      </c>
      <c r="E11" s="41">
        <v>145</v>
      </c>
      <c r="F11" s="42">
        <v>7</v>
      </c>
      <c r="G11" s="46">
        <f>SUM(C11:E11)</f>
        <v>421</v>
      </c>
      <c r="H11" s="41">
        <v>386</v>
      </c>
      <c r="I11" s="43">
        <v>0.92</v>
      </c>
      <c r="J11" s="41" t="s">
        <v>147</v>
      </c>
      <c r="K11" s="44">
        <v>0.08611111111111112</v>
      </c>
      <c r="L11" s="41">
        <v>12</v>
      </c>
      <c r="M11" s="41">
        <v>70</v>
      </c>
      <c r="N11" s="41">
        <v>39</v>
      </c>
      <c r="O11" s="45">
        <v>0</v>
      </c>
      <c r="P11" s="45">
        <v>0</v>
      </c>
      <c r="Q11" s="45">
        <v>11</v>
      </c>
      <c r="R11" s="45">
        <v>20</v>
      </c>
      <c r="S11" s="45">
        <v>0</v>
      </c>
    </row>
    <row r="12" spans="1:19" ht="27" customHeight="1">
      <c r="A12" s="47" t="s">
        <v>102</v>
      </c>
      <c r="B12" s="40">
        <v>43218</v>
      </c>
      <c r="C12" s="49"/>
      <c r="D12" s="49"/>
      <c r="E12" s="49"/>
      <c r="F12" s="50"/>
      <c r="G12" s="49"/>
      <c r="H12" s="49"/>
      <c r="I12" s="51"/>
      <c r="J12" s="49"/>
      <c r="K12" s="52"/>
      <c r="L12" s="49"/>
      <c r="M12" s="49">
        <v>0</v>
      </c>
      <c r="N12" s="49"/>
      <c r="O12" s="53"/>
      <c r="P12" s="53"/>
      <c r="Q12" s="53"/>
      <c r="R12" s="53"/>
      <c r="S12" s="53"/>
    </row>
    <row r="13" spans="1:19" ht="27" customHeight="1" thickBot="1">
      <c r="A13" s="54" t="s">
        <v>58</v>
      </c>
      <c r="B13" s="71">
        <v>43219</v>
      </c>
      <c r="C13" s="56"/>
      <c r="D13" s="56"/>
      <c r="E13" s="56"/>
      <c r="F13" s="57"/>
      <c r="G13" s="56"/>
      <c r="H13" s="56"/>
      <c r="I13" s="58"/>
      <c r="J13" s="56"/>
      <c r="K13" s="59"/>
      <c r="L13" s="56"/>
      <c r="M13" s="56">
        <v>0</v>
      </c>
      <c r="N13" s="60"/>
      <c r="O13" s="63"/>
      <c r="P13" s="63"/>
      <c r="Q13" s="63"/>
      <c r="R13" s="63"/>
      <c r="S13" s="63"/>
    </row>
    <row r="14" spans="2:19" ht="13.5" thickTop="1">
      <c r="B14" s="1" t="s">
        <v>22</v>
      </c>
      <c r="C14" s="2">
        <f aca="true" t="shared" si="0" ref="C14:H14">SUM(C7:C13)</f>
        <v>1059</v>
      </c>
      <c r="D14" s="1">
        <f t="shared" si="0"/>
        <v>323</v>
      </c>
      <c r="E14" s="2">
        <f t="shared" si="0"/>
        <v>986</v>
      </c>
      <c r="F14" s="25">
        <f t="shared" si="0"/>
        <v>21</v>
      </c>
      <c r="G14" s="2">
        <f t="shared" si="0"/>
        <v>2368</v>
      </c>
      <c r="H14" s="2">
        <f t="shared" si="0"/>
        <v>2253</v>
      </c>
      <c r="I14" s="68"/>
      <c r="J14" s="69"/>
      <c r="K14" s="6"/>
      <c r="L14" s="1"/>
      <c r="M14" s="1">
        <f aca="true" t="shared" si="1" ref="M14:S14">SUM(M7:M13)</f>
        <v>360</v>
      </c>
      <c r="N14" s="3">
        <f t="shared" si="1"/>
        <v>255</v>
      </c>
      <c r="O14" s="1">
        <f t="shared" si="1"/>
        <v>26.5</v>
      </c>
      <c r="P14" s="27">
        <f t="shared" si="1"/>
        <v>0</v>
      </c>
      <c r="Q14" s="1">
        <f t="shared" si="1"/>
        <v>26.5</v>
      </c>
      <c r="R14" s="1">
        <f t="shared" si="1"/>
        <v>64</v>
      </c>
      <c r="S14" s="1">
        <f t="shared" si="1"/>
        <v>0</v>
      </c>
    </row>
    <row r="15" spans="2:17" ht="12.75">
      <c r="B15" s="1" t="s">
        <v>23</v>
      </c>
      <c r="C15" s="2">
        <f aca="true" t="shared" si="2" ref="C15:H15">AVERAGE(C7:C12)</f>
        <v>211.8</v>
      </c>
      <c r="D15" s="2">
        <f t="shared" si="2"/>
        <v>64.6</v>
      </c>
      <c r="E15" s="2">
        <f t="shared" si="2"/>
        <v>197.2</v>
      </c>
      <c r="F15" s="2">
        <f t="shared" si="2"/>
        <v>4.2</v>
      </c>
      <c r="G15" s="2">
        <f>AVERAGE(G7:G11)</f>
        <v>473.6</v>
      </c>
      <c r="H15" s="2">
        <f t="shared" si="2"/>
        <v>450.6</v>
      </c>
      <c r="I15" s="4">
        <f>AVERAGE(I7:I14)</f>
        <v>0.952</v>
      </c>
      <c r="J15" s="6" t="s">
        <v>42</v>
      </c>
      <c r="K15" s="6">
        <f>AVERAGE(K7:K11)</f>
        <v>0.07680555555555556</v>
      </c>
      <c r="L15" s="3">
        <f>AVERAGE(L7:L11)</f>
        <v>11.2</v>
      </c>
      <c r="M15" s="3">
        <v>72</v>
      </c>
      <c r="N15" s="3">
        <f>AVERAGE(N7:N13)</f>
        <v>51</v>
      </c>
      <c r="O15" s="1"/>
      <c r="P15" s="1"/>
      <c r="Q15" s="1"/>
    </row>
    <row r="16" spans="2:17" ht="12.75">
      <c r="B16" s="1" t="s">
        <v>25</v>
      </c>
      <c r="C16" s="4">
        <v>0.44</v>
      </c>
      <c r="D16" s="4">
        <v>0.14</v>
      </c>
      <c r="E16" s="4">
        <v>0.42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1:9" ht="20.25" customHeight="1">
      <c r="A23" s="61" t="s">
        <v>14</v>
      </c>
      <c r="B23" s="40">
        <v>43213</v>
      </c>
      <c r="C23" s="41">
        <v>13</v>
      </c>
      <c r="D23" s="41">
        <v>215</v>
      </c>
      <c r="E23" s="41">
        <v>4</v>
      </c>
      <c r="F23" s="41">
        <v>2</v>
      </c>
      <c r="G23" s="41">
        <v>2</v>
      </c>
      <c r="H23" s="41">
        <f aca="true" t="shared" si="3" ref="H23:H29">SUM(C23:G23)</f>
        <v>236</v>
      </c>
      <c r="I23" s="21"/>
    </row>
    <row r="24" spans="1:9" ht="20.25" customHeight="1">
      <c r="A24" s="61" t="s">
        <v>15</v>
      </c>
      <c r="B24" s="40">
        <v>43214</v>
      </c>
      <c r="C24" s="41">
        <v>7</v>
      </c>
      <c r="D24" s="41">
        <v>147</v>
      </c>
      <c r="E24" s="41">
        <v>5</v>
      </c>
      <c r="F24" s="41">
        <v>1</v>
      </c>
      <c r="G24" s="41">
        <v>0</v>
      </c>
      <c r="H24" s="41">
        <f>SUM(C24:G24)</f>
        <v>160</v>
      </c>
      <c r="I24" s="21"/>
    </row>
    <row r="25" spans="1:9" ht="20.25" customHeight="1">
      <c r="A25" s="61" t="s">
        <v>16</v>
      </c>
      <c r="B25" s="40">
        <v>43215</v>
      </c>
      <c r="C25" s="41">
        <v>11</v>
      </c>
      <c r="D25" s="41">
        <v>157</v>
      </c>
      <c r="E25" s="41">
        <v>9</v>
      </c>
      <c r="F25" s="41">
        <v>2</v>
      </c>
      <c r="G25" s="41">
        <v>0</v>
      </c>
      <c r="H25" s="41">
        <f t="shared" si="3"/>
        <v>179</v>
      </c>
      <c r="I25" s="21"/>
    </row>
    <row r="26" spans="1:9" ht="20.25" customHeight="1">
      <c r="A26" s="61" t="s">
        <v>17</v>
      </c>
      <c r="B26" s="40">
        <v>43216</v>
      </c>
      <c r="C26" s="41">
        <v>11</v>
      </c>
      <c r="D26" s="41">
        <v>193</v>
      </c>
      <c r="E26" s="41">
        <v>4</v>
      </c>
      <c r="F26" s="41">
        <v>2</v>
      </c>
      <c r="G26" s="41">
        <v>4</v>
      </c>
      <c r="H26" s="41">
        <f t="shared" si="3"/>
        <v>214</v>
      </c>
      <c r="I26" s="21"/>
    </row>
    <row r="27" spans="1:9" ht="20.25" customHeight="1">
      <c r="A27" s="61" t="s">
        <v>19</v>
      </c>
      <c r="B27" s="40">
        <v>43217</v>
      </c>
      <c r="C27" s="41">
        <v>6</v>
      </c>
      <c r="D27" s="41">
        <v>183</v>
      </c>
      <c r="E27" s="41">
        <v>4</v>
      </c>
      <c r="F27" s="41">
        <v>1</v>
      </c>
      <c r="G27" s="41">
        <v>1</v>
      </c>
      <c r="H27" s="41">
        <f t="shared" si="3"/>
        <v>195</v>
      </c>
      <c r="I27" s="21"/>
    </row>
    <row r="28" spans="1:9" ht="27" customHeight="1">
      <c r="A28" s="47" t="s">
        <v>102</v>
      </c>
      <c r="B28" s="40">
        <v>43218</v>
      </c>
      <c r="C28" s="49"/>
      <c r="D28" s="49"/>
      <c r="E28" s="49"/>
      <c r="F28" s="49"/>
      <c r="G28" s="49"/>
      <c r="H28" s="49">
        <f t="shared" si="3"/>
        <v>0</v>
      </c>
      <c r="I28" s="21"/>
    </row>
    <row r="29" spans="1:9" ht="27" customHeight="1" thickBot="1">
      <c r="A29" s="54" t="s">
        <v>58</v>
      </c>
      <c r="B29" s="71">
        <v>43219</v>
      </c>
      <c r="C29" s="56"/>
      <c r="D29" s="56"/>
      <c r="E29" s="56"/>
      <c r="F29" s="56"/>
      <c r="G29" s="56"/>
      <c r="H29" s="56">
        <f t="shared" si="3"/>
        <v>0</v>
      </c>
      <c r="I29" s="21"/>
    </row>
    <row r="30" spans="1:9" ht="13.5" thickTop="1">
      <c r="A30" s="5" t="s">
        <v>22</v>
      </c>
      <c r="B30" s="1"/>
      <c r="C30" s="1">
        <f aca="true" t="shared" si="4" ref="C30:H30">SUM(C23:C29)</f>
        <v>48</v>
      </c>
      <c r="D30" s="2">
        <f t="shared" si="4"/>
        <v>895</v>
      </c>
      <c r="E30" s="1">
        <f t="shared" si="4"/>
        <v>26</v>
      </c>
      <c r="F30" s="1">
        <f t="shared" si="4"/>
        <v>8</v>
      </c>
      <c r="G30" s="1">
        <f t="shared" si="4"/>
        <v>7</v>
      </c>
      <c r="H30" s="1">
        <f t="shared" si="4"/>
        <v>984</v>
      </c>
      <c r="I30" s="22"/>
    </row>
    <row r="31" spans="1:9" ht="12.75">
      <c r="A31" s="5"/>
      <c r="B31" s="1" t="s">
        <v>25</v>
      </c>
      <c r="C31" s="4">
        <v>0.05</v>
      </c>
      <c r="D31" s="4">
        <v>0.9</v>
      </c>
      <c r="E31" s="4">
        <v>0.03</v>
      </c>
      <c r="F31" s="4">
        <v>0.01</v>
      </c>
      <c r="G31" s="4">
        <v>0.01</v>
      </c>
      <c r="H31" s="4">
        <v>1</v>
      </c>
      <c r="I31" s="23"/>
    </row>
    <row r="32" ht="12.75">
      <c r="I32" s="20"/>
    </row>
    <row r="34" spans="1:6" ht="12.75">
      <c r="A34" s="29">
        <v>43213</v>
      </c>
      <c r="B34" s="8" t="s">
        <v>148</v>
      </c>
      <c r="C34" s="8"/>
      <c r="D34" s="8"/>
      <c r="E34" s="8"/>
      <c r="F34" s="8"/>
    </row>
    <row r="35" spans="1:6" ht="12.75">
      <c r="A35" s="29">
        <v>43214</v>
      </c>
      <c r="B35" s="8" t="s">
        <v>145</v>
      </c>
      <c r="C35" s="8"/>
      <c r="D35" s="8"/>
      <c r="E35" s="8"/>
      <c r="F35" s="8"/>
    </row>
    <row r="36" spans="1:6" ht="12.75">
      <c r="A36" s="29">
        <v>43215</v>
      </c>
      <c r="B36" s="8" t="s">
        <v>146</v>
      </c>
      <c r="C36" s="8"/>
      <c r="D36" s="8"/>
      <c r="E36" s="8"/>
      <c r="F36" s="8"/>
    </row>
    <row r="37" spans="1:6" ht="12.75">
      <c r="A37" s="8" t="s">
        <v>149</v>
      </c>
      <c r="B37" s="8" t="s">
        <v>127</v>
      </c>
      <c r="C37" s="8"/>
      <c r="D37" s="8"/>
      <c r="E37" s="8"/>
      <c r="F37" s="8"/>
    </row>
  </sheetData>
  <sheetProtection/>
  <printOptions/>
  <pageMargins left="0.2" right="0.2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42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9.7109375" style="9" customWidth="1"/>
    <col min="15" max="16" width="7.00390625" style="9" customWidth="1"/>
    <col min="17" max="17" width="8.7109375" style="9" customWidth="1"/>
    <col min="18" max="18" width="8.2812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63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2:18" ht="12.75">
      <c r="B6" s="7"/>
      <c r="C6" s="7"/>
      <c r="D6" s="7"/>
      <c r="E6" s="7"/>
      <c r="F6" s="2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2"/>
    </row>
    <row r="7" spans="1:19" ht="15" customHeight="1">
      <c r="A7" s="17" t="s">
        <v>14</v>
      </c>
      <c r="B7" s="18">
        <v>43108</v>
      </c>
      <c r="C7" s="7">
        <v>229</v>
      </c>
      <c r="D7" s="7">
        <v>81</v>
      </c>
      <c r="E7" s="7">
        <v>187</v>
      </c>
      <c r="F7" s="24">
        <v>7</v>
      </c>
      <c r="G7" s="19">
        <f aca="true" t="shared" si="0" ref="G7:G13">SUM(C7:E7)</f>
        <v>497</v>
      </c>
      <c r="H7" s="7">
        <v>483</v>
      </c>
      <c r="I7" s="14">
        <v>0.97</v>
      </c>
      <c r="J7" s="7" t="s">
        <v>21</v>
      </c>
      <c r="K7" s="15">
        <v>0.07222222222222223</v>
      </c>
      <c r="L7" s="7">
        <v>9</v>
      </c>
      <c r="M7" s="7">
        <v>60</v>
      </c>
      <c r="N7" s="7">
        <v>56</v>
      </c>
      <c r="O7" s="12">
        <v>4</v>
      </c>
      <c r="P7" s="12">
        <v>0</v>
      </c>
      <c r="Q7" s="12">
        <v>0</v>
      </c>
      <c r="R7" s="12">
        <v>0</v>
      </c>
      <c r="S7" s="12">
        <v>6</v>
      </c>
    </row>
    <row r="8" spans="1:19" ht="15" customHeight="1">
      <c r="A8" s="17" t="s">
        <v>15</v>
      </c>
      <c r="B8" s="18">
        <v>43119</v>
      </c>
      <c r="C8" s="7">
        <v>174</v>
      </c>
      <c r="D8" s="7">
        <v>68</v>
      </c>
      <c r="E8" s="7">
        <v>133</v>
      </c>
      <c r="F8" s="24">
        <v>4</v>
      </c>
      <c r="G8" s="19">
        <f t="shared" si="0"/>
        <v>375</v>
      </c>
      <c r="H8" s="7">
        <v>368</v>
      </c>
      <c r="I8" s="14">
        <v>0.98</v>
      </c>
      <c r="J8" s="7" t="s">
        <v>53</v>
      </c>
      <c r="K8" s="15">
        <v>0.06180555555555556</v>
      </c>
      <c r="L8" s="7">
        <v>9</v>
      </c>
      <c r="M8" s="7">
        <v>60</v>
      </c>
      <c r="N8" s="7">
        <v>50</v>
      </c>
      <c r="O8" s="12">
        <v>0</v>
      </c>
      <c r="P8" s="12">
        <v>0</v>
      </c>
      <c r="Q8" s="12">
        <v>0</v>
      </c>
      <c r="R8" s="12">
        <v>10</v>
      </c>
      <c r="S8" s="12">
        <v>0</v>
      </c>
    </row>
    <row r="9" spans="1:19" ht="15" customHeight="1">
      <c r="A9" s="17" t="s">
        <v>16</v>
      </c>
      <c r="B9" s="18">
        <v>43110</v>
      </c>
      <c r="C9" s="36">
        <v>201</v>
      </c>
      <c r="D9" s="7">
        <v>56</v>
      </c>
      <c r="E9" s="7">
        <v>165</v>
      </c>
      <c r="F9" s="24">
        <v>2</v>
      </c>
      <c r="G9" s="19">
        <f t="shared" si="0"/>
        <v>422</v>
      </c>
      <c r="H9" s="7">
        <v>401</v>
      </c>
      <c r="I9" s="14">
        <v>0.95</v>
      </c>
      <c r="J9" s="7" t="s">
        <v>41</v>
      </c>
      <c r="K9" s="15">
        <v>0.07569444444444444</v>
      </c>
      <c r="L9" s="7">
        <v>11</v>
      </c>
      <c r="M9" s="7">
        <v>60</v>
      </c>
      <c r="N9" s="7">
        <v>53</v>
      </c>
      <c r="O9" s="12">
        <v>7</v>
      </c>
      <c r="P9" s="12">
        <v>0</v>
      </c>
      <c r="Q9" s="12">
        <v>0</v>
      </c>
      <c r="R9" s="12">
        <v>0</v>
      </c>
      <c r="S9" s="12">
        <v>0</v>
      </c>
    </row>
    <row r="10" spans="1:19" ht="15" customHeight="1">
      <c r="A10" s="17" t="s">
        <v>17</v>
      </c>
      <c r="B10" s="18">
        <v>43111</v>
      </c>
      <c r="C10" s="7">
        <v>186</v>
      </c>
      <c r="D10" s="7">
        <v>66</v>
      </c>
      <c r="E10" s="7">
        <v>163</v>
      </c>
      <c r="F10" s="24">
        <v>7</v>
      </c>
      <c r="G10" s="19">
        <f t="shared" si="0"/>
        <v>415</v>
      </c>
      <c r="H10" s="7">
        <v>388</v>
      </c>
      <c r="I10" s="14">
        <v>0.93</v>
      </c>
      <c r="J10" s="7" t="s">
        <v>41</v>
      </c>
      <c r="K10" s="15">
        <v>0.075</v>
      </c>
      <c r="L10" s="7">
        <v>10</v>
      </c>
      <c r="M10" s="7">
        <v>60</v>
      </c>
      <c r="N10" s="7">
        <v>57.5</v>
      </c>
      <c r="O10" s="12">
        <v>0</v>
      </c>
      <c r="P10" s="12">
        <v>0</v>
      </c>
      <c r="Q10" s="12">
        <v>2</v>
      </c>
      <c r="R10" s="12">
        <v>0.5</v>
      </c>
      <c r="S10" s="12">
        <v>3</v>
      </c>
    </row>
    <row r="11" spans="1:19" ht="15" customHeight="1">
      <c r="A11" s="17" t="s">
        <v>19</v>
      </c>
      <c r="B11" s="18">
        <v>43112</v>
      </c>
      <c r="C11" s="7">
        <v>210</v>
      </c>
      <c r="D11" s="7">
        <v>69</v>
      </c>
      <c r="E11" s="7">
        <v>178</v>
      </c>
      <c r="F11" s="24">
        <v>5</v>
      </c>
      <c r="G11" s="19">
        <f t="shared" si="0"/>
        <v>457</v>
      </c>
      <c r="H11" s="7">
        <v>433</v>
      </c>
      <c r="I11" s="14">
        <v>0.95</v>
      </c>
      <c r="J11" s="7" t="s">
        <v>21</v>
      </c>
      <c r="K11" s="15">
        <v>0.0625</v>
      </c>
      <c r="L11" s="7">
        <v>9</v>
      </c>
      <c r="M11" s="7">
        <v>60</v>
      </c>
      <c r="N11" s="7">
        <v>60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15" customHeight="1">
      <c r="A12" s="17" t="s">
        <v>20</v>
      </c>
      <c r="B12" s="18">
        <v>43113</v>
      </c>
      <c r="C12" s="7">
        <v>160</v>
      </c>
      <c r="D12" s="7">
        <v>0</v>
      </c>
      <c r="E12" s="7">
        <v>119</v>
      </c>
      <c r="F12" s="24">
        <v>5</v>
      </c>
      <c r="G12" s="19">
        <f t="shared" si="0"/>
        <v>279</v>
      </c>
      <c r="H12" s="7">
        <v>272</v>
      </c>
      <c r="I12" s="14">
        <v>0.97</v>
      </c>
      <c r="J12" s="7" t="s">
        <v>44</v>
      </c>
      <c r="K12" s="15">
        <v>0.08402777777777777</v>
      </c>
      <c r="L12" s="7">
        <v>7</v>
      </c>
      <c r="M12" s="7">
        <v>60</v>
      </c>
      <c r="N12" s="7">
        <v>40</v>
      </c>
      <c r="O12" s="12">
        <v>0</v>
      </c>
      <c r="P12" s="12">
        <v>0</v>
      </c>
      <c r="Q12" s="12">
        <v>0</v>
      </c>
      <c r="R12" s="12">
        <v>20</v>
      </c>
      <c r="S12" s="12">
        <v>0</v>
      </c>
    </row>
    <row r="13" spans="1:19" ht="31.5" customHeight="1" thickBot="1">
      <c r="A13" s="32" t="s">
        <v>58</v>
      </c>
      <c r="B13" s="35">
        <v>43114</v>
      </c>
      <c r="C13" s="34"/>
      <c r="D13" s="34"/>
      <c r="E13" s="34"/>
      <c r="F13" s="33"/>
      <c r="G13" s="34">
        <f t="shared" si="0"/>
        <v>0</v>
      </c>
      <c r="H13" s="34"/>
      <c r="I13" s="37"/>
      <c r="J13" s="34"/>
      <c r="K13" s="38"/>
      <c r="L13" s="34"/>
      <c r="M13" s="30">
        <v>0</v>
      </c>
      <c r="N13" s="30"/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2:19" ht="13.5" thickTop="1">
      <c r="B14" s="1" t="s">
        <v>22</v>
      </c>
      <c r="C14" s="2">
        <f aca="true" t="shared" si="1" ref="C14:H14">SUM(C7:C13)</f>
        <v>1160</v>
      </c>
      <c r="D14" s="1">
        <f t="shared" si="1"/>
        <v>340</v>
      </c>
      <c r="E14" s="2">
        <f t="shared" si="1"/>
        <v>945</v>
      </c>
      <c r="F14" s="25">
        <f t="shared" si="1"/>
        <v>30</v>
      </c>
      <c r="G14" s="2">
        <f t="shared" si="1"/>
        <v>2445</v>
      </c>
      <c r="H14" s="2">
        <f t="shared" si="1"/>
        <v>2345</v>
      </c>
      <c r="I14" s="2"/>
      <c r="J14" s="1"/>
      <c r="K14" s="1"/>
      <c r="L14" s="1"/>
      <c r="M14" s="1">
        <f aca="true" t="shared" si="2" ref="M14:S14">SUM(M7:M13)</f>
        <v>360</v>
      </c>
      <c r="N14" s="3">
        <f t="shared" si="2"/>
        <v>316.5</v>
      </c>
      <c r="O14" s="1">
        <f t="shared" si="2"/>
        <v>11</v>
      </c>
      <c r="P14" s="27">
        <f t="shared" si="2"/>
        <v>0</v>
      </c>
      <c r="Q14" s="1">
        <f t="shared" si="2"/>
        <v>2</v>
      </c>
      <c r="R14" s="1">
        <f t="shared" si="2"/>
        <v>30.5</v>
      </c>
      <c r="S14" s="1">
        <f t="shared" si="2"/>
        <v>9</v>
      </c>
    </row>
    <row r="15" spans="2:17" ht="12.75">
      <c r="B15" s="1" t="s">
        <v>23</v>
      </c>
      <c r="C15" s="2">
        <f aca="true" t="shared" si="3" ref="C15:H15">AVERAGE(C7:C12)</f>
        <v>193.33333333333334</v>
      </c>
      <c r="D15" s="2">
        <f t="shared" si="3"/>
        <v>56.666666666666664</v>
      </c>
      <c r="E15" s="2">
        <f t="shared" si="3"/>
        <v>157.5</v>
      </c>
      <c r="F15" s="2">
        <f t="shared" si="3"/>
        <v>5</v>
      </c>
      <c r="G15" s="2">
        <f t="shared" si="3"/>
        <v>407.5</v>
      </c>
      <c r="H15" s="2">
        <f t="shared" si="3"/>
        <v>390.8333333333333</v>
      </c>
      <c r="I15" s="4">
        <v>0.96</v>
      </c>
      <c r="J15" s="1" t="s">
        <v>44</v>
      </c>
      <c r="K15" s="6">
        <v>0.07152777777777779</v>
      </c>
      <c r="L15" s="1">
        <v>9</v>
      </c>
      <c r="M15" s="3">
        <v>60</v>
      </c>
      <c r="N15" s="3">
        <f>AVERAGE(N7:N13)</f>
        <v>52.75</v>
      </c>
      <c r="O15" s="1"/>
      <c r="P15" s="1"/>
      <c r="Q15" s="1"/>
    </row>
    <row r="16" spans="2:17" ht="12.75">
      <c r="B16" s="1" t="s">
        <v>25</v>
      </c>
      <c r="C16" s="4">
        <v>0.47</v>
      </c>
      <c r="D16" s="4">
        <v>0.14</v>
      </c>
      <c r="E16" s="4">
        <v>0.39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9:14" ht="12.75">
      <c r="I23" s="20"/>
      <c r="N23" s="9" t="s">
        <v>24</v>
      </c>
    </row>
    <row r="24" spans="1:9" ht="15" customHeight="1">
      <c r="A24" s="9" t="s">
        <v>14</v>
      </c>
      <c r="B24" s="18">
        <v>43108</v>
      </c>
      <c r="C24" s="7">
        <v>5</v>
      </c>
      <c r="D24" s="7">
        <v>170</v>
      </c>
      <c r="E24" s="7">
        <v>11</v>
      </c>
      <c r="F24" s="7">
        <v>1</v>
      </c>
      <c r="G24" s="7">
        <v>2</v>
      </c>
      <c r="H24" s="7">
        <f aca="true" t="shared" si="4" ref="H24:H30">SUM(C24:G24)</f>
        <v>189</v>
      </c>
      <c r="I24" s="21"/>
    </row>
    <row r="25" spans="1:9" ht="15" customHeight="1">
      <c r="A25" s="9" t="s">
        <v>15</v>
      </c>
      <c r="B25" s="18">
        <v>43119</v>
      </c>
      <c r="C25" s="7">
        <v>4</v>
      </c>
      <c r="D25" s="7">
        <v>135</v>
      </c>
      <c r="E25" s="7">
        <v>2</v>
      </c>
      <c r="F25" s="7">
        <v>1</v>
      </c>
      <c r="G25" s="7">
        <v>0</v>
      </c>
      <c r="H25" s="7">
        <f>SUM(C25:G25)</f>
        <v>142</v>
      </c>
      <c r="I25" s="21"/>
    </row>
    <row r="26" spans="1:9" ht="15" customHeight="1">
      <c r="A26" s="9" t="s">
        <v>16</v>
      </c>
      <c r="B26" s="18">
        <v>43110</v>
      </c>
      <c r="C26" s="7">
        <v>4</v>
      </c>
      <c r="D26" s="7">
        <v>147</v>
      </c>
      <c r="E26" s="7">
        <v>5</v>
      </c>
      <c r="F26" s="7">
        <v>1</v>
      </c>
      <c r="G26" s="7">
        <v>2</v>
      </c>
      <c r="H26" s="7">
        <f t="shared" si="4"/>
        <v>159</v>
      </c>
      <c r="I26" s="21"/>
    </row>
    <row r="27" spans="1:9" ht="15" customHeight="1">
      <c r="A27" s="9" t="s">
        <v>17</v>
      </c>
      <c r="B27" s="18">
        <v>43111</v>
      </c>
      <c r="C27" s="7">
        <v>6</v>
      </c>
      <c r="D27" s="7">
        <v>130</v>
      </c>
      <c r="E27" s="7">
        <v>3</v>
      </c>
      <c r="F27" s="7">
        <v>1</v>
      </c>
      <c r="G27" s="7">
        <v>2</v>
      </c>
      <c r="H27" s="7">
        <f t="shared" si="4"/>
        <v>142</v>
      </c>
      <c r="I27" s="21"/>
    </row>
    <row r="28" spans="1:9" ht="15" customHeight="1">
      <c r="A28" s="9" t="s">
        <v>19</v>
      </c>
      <c r="B28" s="18">
        <v>43112</v>
      </c>
      <c r="C28" s="7">
        <v>4</v>
      </c>
      <c r="D28" s="7">
        <v>158</v>
      </c>
      <c r="E28" s="7">
        <v>3</v>
      </c>
      <c r="F28" s="7">
        <v>1</v>
      </c>
      <c r="G28" s="7">
        <v>2</v>
      </c>
      <c r="H28" s="7">
        <f t="shared" si="4"/>
        <v>168</v>
      </c>
      <c r="I28" s="21"/>
    </row>
    <row r="29" spans="1:9" ht="15" customHeight="1">
      <c r="A29" s="9" t="s">
        <v>20</v>
      </c>
      <c r="B29" s="18">
        <v>43113</v>
      </c>
      <c r="C29" s="7">
        <v>4</v>
      </c>
      <c r="D29" s="7">
        <v>115</v>
      </c>
      <c r="E29" s="7">
        <v>1</v>
      </c>
      <c r="F29" s="7">
        <v>2</v>
      </c>
      <c r="G29" s="7">
        <v>1</v>
      </c>
      <c r="H29" s="7">
        <f t="shared" si="4"/>
        <v>123</v>
      </c>
      <c r="I29" s="21"/>
    </row>
    <row r="30" spans="1:9" ht="26.25" thickBot="1">
      <c r="A30" s="32" t="s">
        <v>58</v>
      </c>
      <c r="B30" s="35">
        <v>43114</v>
      </c>
      <c r="C30" s="34"/>
      <c r="D30" s="34"/>
      <c r="E30" s="34"/>
      <c r="F30" s="34"/>
      <c r="G30" s="34"/>
      <c r="H30" s="34">
        <f t="shared" si="4"/>
        <v>0</v>
      </c>
      <c r="I30" s="21"/>
    </row>
    <row r="31" spans="1:9" ht="13.5" thickTop="1">
      <c r="A31" s="5" t="s">
        <v>22</v>
      </c>
      <c r="B31" s="1"/>
      <c r="C31" s="1">
        <f aca="true" t="shared" si="5" ref="C31:H31">SUM(C24:C30)</f>
        <v>27</v>
      </c>
      <c r="D31" s="2">
        <f t="shared" si="5"/>
        <v>855</v>
      </c>
      <c r="E31" s="1">
        <f t="shared" si="5"/>
        <v>25</v>
      </c>
      <c r="F31" s="1">
        <f t="shared" si="5"/>
        <v>7</v>
      </c>
      <c r="G31" s="1">
        <f t="shared" si="5"/>
        <v>9</v>
      </c>
      <c r="H31" s="1">
        <f t="shared" si="5"/>
        <v>923</v>
      </c>
      <c r="I31" s="22"/>
    </row>
    <row r="32" spans="1:9" ht="12.75">
      <c r="A32" s="5"/>
      <c r="B32" s="1" t="s">
        <v>25</v>
      </c>
      <c r="C32" s="4">
        <v>0.03</v>
      </c>
      <c r="D32" s="4">
        <v>0.93</v>
      </c>
      <c r="E32" s="4">
        <v>0.02</v>
      </c>
      <c r="F32" s="4">
        <v>0.01</v>
      </c>
      <c r="G32" s="4">
        <v>0.01</v>
      </c>
      <c r="H32" s="4">
        <v>1</v>
      </c>
      <c r="I32" s="23"/>
    </row>
    <row r="33" ht="12.75">
      <c r="I33" s="20"/>
    </row>
    <row r="37" spans="1:6" ht="12.75">
      <c r="A37" s="29">
        <v>43108</v>
      </c>
      <c r="B37" s="8" t="s">
        <v>64</v>
      </c>
      <c r="C37" s="8"/>
      <c r="D37" s="8"/>
      <c r="E37" s="8"/>
      <c r="F37" s="8"/>
    </row>
    <row r="38" spans="1:6" ht="12.75">
      <c r="A38" s="29"/>
      <c r="B38" s="8" t="s">
        <v>66</v>
      </c>
      <c r="C38" s="8"/>
      <c r="D38" s="8"/>
      <c r="E38" s="8"/>
      <c r="F38" s="8"/>
    </row>
    <row r="39" spans="1:6" ht="12.75">
      <c r="A39" s="29">
        <v>43110</v>
      </c>
      <c r="B39" s="8" t="s">
        <v>65</v>
      </c>
      <c r="C39" s="8"/>
      <c r="D39" s="8"/>
      <c r="E39" s="8"/>
      <c r="F39" s="8"/>
    </row>
    <row r="40" spans="1:6" ht="12.75">
      <c r="A40" s="29"/>
      <c r="B40" s="8" t="s">
        <v>59</v>
      </c>
      <c r="C40" s="8"/>
      <c r="D40" s="8"/>
      <c r="E40" s="8"/>
      <c r="F40" s="8"/>
    </row>
    <row r="41" spans="1:6" ht="12.75">
      <c r="A41" s="29">
        <v>43111</v>
      </c>
      <c r="B41" s="8" t="s">
        <v>67</v>
      </c>
      <c r="C41" s="8"/>
      <c r="D41" s="8"/>
      <c r="E41" s="8"/>
      <c r="F41" s="8"/>
    </row>
    <row r="42" ht="12.75">
      <c r="A42" s="28"/>
    </row>
  </sheetData>
  <sheetProtection/>
  <printOptions/>
  <pageMargins left="0" right="0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S39"/>
  <sheetViews>
    <sheetView zoomScalePageLayoutView="0" workbookViewId="0" topLeftCell="A1">
      <selection activeCell="C7" sqref="C7:S12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9.7109375" style="9" customWidth="1"/>
    <col min="15" max="16" width="7.00390625" style="9" customWidth="1"/>
    <col min="17" max="17" width="8.7109375" style="9" customWidth="1"/>
    <col min="18" max="18" width="8.2812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68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2:18" ht="12.75">
      <c r="B6" s="7"/>
      <c r="C6" s="7"/>
      <c r="D6" s="7"/>
      <c r="E6" s="7"/>
      <c r="F6" s="2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2"/>
    </row>
    <row r="7" spans="1:19" ht="15" customHeight="1">
      <c r="A7" s="17" t="s">
        <v>14</v>
      </c>
      <c r="B7" s="18">
        <v>43115</v>
      </c>
      <c r="C7" s="7">
        <v>205</v>
      </c>
      <c r="D7" s="7">
        <v>0</v>
      </c>
      <c r="E7" s="7">
        <v>150</v>
      </c>
      <c r="F7" s="24">
        <v>1</v>
      </c>
      <c r="G7" s="19">
        <f aca="true" t="shared" si="0" ref="G7:G13">SUM(C7:E7)</f>
        <v>355</v>
      </c>
      <c r="H7" s="7">
        <v>349</v>
      </c>
      <c r="I7" s="14">
        <v>0.99</v>
      </c>
      <c r="J7" s="7" t="s">
        <v>53</v>
      </c>
      <c r="K7" s="15">
        <v>0.06805555555555555</v>
      </c>
      <c r="L7" s="7">
        <v>9</v>
      </c>
      <c r="M7" s="7">
        <v>60</v>
      </c>
      <c r="N7" s="7">
        <v>47.5</v>
      </c>
      <c r="O7" s="12">
        <v>0</v>
      </c>
      <c r="P7" s="12">
        <v>0</v>
      </c>
      <c r="Q7" s="12">
        <v>0</v>
      </c>
      <c r="R7" s="12">
        <v>12.5</v>
      </c>
      <c r="S7" s="12">
        <v>0</v>
      </c>
    </row>
    <row r="8" spans="1:19" ht="15" customHeight="1">
      <c r="A8" s="17" t="s">
        <v>15</v>
      </c>
      <c r="B8" s="18">
        <v>43116</v>
      </c>
      <c r="C8" s="7">
        <v>167</v>
      </c>
      <c r="D8" s="7">
        <v>81</v>
      </c>
      <c r="E8" s="7">
        <v>235</v>
      </c>
      <c r="F8" s="24">
        <v>4</v>
      </c>
      <c r="G8" s="19">
        <f t="shared" si="0"/>
        <v>483</v>
      </c>
      <c r="H8" s="7">
        <v>467</v>
      </c>
      <c r="I8" s="14">
        <v>0.97</v>
      </c>
      <c r="J8" s="7" t="s">
        <v>21</v>
      </c>
      <c r="K8" s="15">
        <v>0.057638888888888885</v>
      </c>
      <c r="L8" s="7">
        <v>12</v>
      </c>
      <c r="M8" s="7">
        <v>60</v>
      </c>
      <c r="N8" s="7">
        <v>48.75</v>
      </c>
      <c r="O8" s="12">
        <v>0</v>
      </c>
      <c r="P8" s="12">
        <v>0</v>
      </c>
      <c r="Q8" s="12">
        <v>10</v>
      </c>
      <c r="R8" s="12">
        <v>1.25</v>
      </c>
      <c r="S8" s="12">
        <v>0</v>
      </c>
    </row>
    <row r="9" spans="1:19" ht="15" customHeight="1">
      <c r="A9" s="17" t="s">
        <v>16</v>
      </c>
      <c r="B9" s="18">
        <v>43117</v>
      </c>
      <c r="C9" s="36">
        <v>164</v>
      </c>
      <c r="D9" s="7">
        <v>56</v>
      </c>
      <c r="E9" s="7">
        <v>161</v>
      </c>
      <c r="F9" s="24">
        <v>11</v>
      </c>
      <c r="G9" s="19">
        <f t="shared" si="0"/>
        <v>381</v>
      </c>
      <c r="H9" s="7">
        <v>366</v>
      </c>
      <c r="I9" s="14">
        <v>0.96</v>
      </c>
      <c r="J9" s="7" t="s">
        <v>51</v>
      </c>
      <c r="K9" s="15">
        <v>0.07777777777777778</v>
      </c>
      <c r="L9" s="7">
        <v>8</v>
      </c>
      <c r="M9" s="7">
        <v>60</v>
      </c>
      <c r="N9" s="7">
        <v>57.5</v>
      </c>
      <c r="O9" s="12">
        <v>2.5</v>
      </c>
      <c r="P9" s="12">
        <v>0</v>
      </c>
      <c r="Q9" s="12">
        <v>0</v>
      </c>
      <c r="R9" s="12">
        <v>0</v>
      </c>
      <c r="S9" s="12">
        <v>3</v>
      </c>
    </row>
    <row r="10" spans="1:19" ht="15" customHeight="1">
      <c r="A10" s="17" t="s">
        <v>17</v>
      </c>
      <c r="B10" s="18">
        <v>43118</v>
      </c>
      <c r="C10" s="7">
        <v>189</v>
      </c>
      <c r="D10" s="7">
        <v>66</v>
      </c>
      <c r="E10" s="7">
        <v>163</v>
      </c>
      <c r="F10" s="24">
        <v>3</v>
      </c>
      <c r="G10" s="19">
        <f t="shared" si="0"/>
        <v>418</v>
      </c>
      <c r="H10" s="7">
        <v>401</v>
      </c>
      <c r="I10" s="14">
        <v>0.96</v>
      </c>
      <c r="J10" s="7" t="s">
        <v>18</v>
      </c>
      <c r="K10" s="15">
        <v>0.06736111111111111</v>
      </c>
      <c r="L10" s="7">
        <v>8</v>
      </c>
      <c r="M10" s="7">
        <v>60</v>
      </c>
      <c r="N10" s="7">
        <v>57.5</v>
      </c>
      <c r="O10" s="12">
        <v>2.5</v>
      </c>
      <c r="P10" s="12">
        <v>0</v>
      </c>
      <c r="Q10" s="12">
        <v>0</v>
      </c>
      <c r="R10" s="12">
        <v>0</v>
      </c>
      <c r="S10" s="12">
        <v>1</v>
      </c>
    </row>
    <row r="11" spans="1:19" ht="15" customHeight="1">
      <c r="A11" s="17" t="s">
        <v>19</v>
      </c>
      <c r="B11" s="18">
        <v>43119</v>
      </c>
      <c r="C11" s="7">
        <v>211</v>
      </c>
      <c r="D11" s="7">
        <v>60</v>
      </c>
      <c r="E11" s="7">
        <v>125</v>
      </c>
      <c r="F11" s="24">
        <v>2</v>
      </c>
      <c r="G11" s="19">
        <f t="shared" si="0"/>
        <v>396</v>
      </c>
      <c r="H11" s="7">
        <v>377</v>
      </c>
      <c r="I11" s="14">
        <v>0.95</v>
      </c>
      <c r="J11" s="7" t="s">
        <v>44</v>
      </c>
      <c r="K11" s="15">
        <v>0.07291666666666667</v>
      </c>
      <c r="L11" s="7">
        <v>9</v>
      </c>
      <c r="M11" s="7">
        <v>60</v>
      </c>
      <c r="N11" s="7">
        <v>50</v>
      </c>
      <c r="O11" s="12">
        <v>0</v>
      </c>
      <c r="P11" s="12">
        <v>0</v>
      </c>
      <c r="Q11" s="12">
        <v>10</v>
      </c>
      <c r="R11" s="12">
        <v>0</v>
      </c>
      <c r="S11" s="12">
        <v>0</v>
      </c>
    </row>
    <row r="12" spans="1:19" ht="15" customHeight="1">
      <c r="A12" s="17" t="s">
        <v>20</v>
      </c>
      <c r="B12" s="18">
        <v>43120</v>
      </c>
      <c r="C12" s="7">
        <v>124</v>
      </c>
      <c r="D12" s="7">
        <v>0</v>
      </c>
      <c r="E12" s="7">
        <v>114</v>
      </c>
      <c r="F12" s="24">
        <v>5</v>
      </c>
      <c r="G12" s="19">
        <f t="shared" si="0"/>
        <v>238</v>
      </c>
      <c r="H12" s="7">
        <v>231</v>
      </c>
      <c r="I12" s="14">
        <v>0.97</v>
      </c>
      <c r="J12" s="7" t="s">
        <v>41</v>
      </c>
      <c r="K12" s="15">
        <v>0.059722222222222225</v>
      </c>
      <c r="L12" s="7">
        <v>7</v>
      </c>
      <c r="M12" s="7">
        <v>60</v>
      </c>
      <c r="N12" s="7">
        <v>45</v>
      </c>
      <c r="O12" s="12">
        <v>0</v>
      </c>
      <c r="P12" s="12">
        <v>0</v>
      </c>
      <c r="Q12" s="12">
        <v>0</v>
      </c>
      <c r="R12" s="12">
        <v>15</v>
      </c>
      <c r="S12" s="12">
        <v>0</v>
      </c>
    </row>
    <row r="13" spans="1:19" ht="31.5" customHeight="1" thickBot="1">
      <c r="A13" s="32" t="s">
        <v>58</v>
      </c>
      <c r="B13" s="35">
        <v>43121</v>
      </c>
      <c r="C13" s="34"/>
      <c r="D13" s="34"/>
      <c r="E13" s="34"/>
      <c r="F13" s="33"/>
      <c r="G13" s="34">
        <f t="shared" si="0"/>
        <v>0</v>
      </c>
      <c r="H13" s="34"/>
      <c r="I13" s="37"/>
      <c r="J13" s="34"/>
      <c r="K13" s="38"/>
      <c r="L13" s="34"/>
      <c r="M13" s="30">
        <v>0</v>
      </c>
      <c r="N13" s="30"/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2:19" ht="13.5" thickTop="1">
      <c r="B14" s="1" t="s">
        <v>22</v>
      </c>
      <c r="C14" s="2">
        <f aca="true" t="shared" si="1" ref="C14:H14">SUM(C7:C13)</f>
        <v>1060</v>
      </c>
      <c r="D14" s="1">
        <f t="shared" si="1"/>
        <v>263</v>
      </c>
      <c r="E14" s="2">
        <f t="shared" si="1"/>
        <v>948</v>
      </c>
      <c r="F14" s="25">
        <f t="shared" si="1"/>
        <v>26</v>
      </c>
      <c r="G14" s="2">
        <f t="shared" si="1"/>
        <v>2271</v>
      </c>
      <c r="H14" s="2">
        <f t="shared" si="1"/>
        <v>2191</v>
      </c>
      <c r="I14" s="2"/>
      <c r="J14" s="1"/>
      <c r="K14" s="1"/>
      <c r="L14" s="1"/>
      <c r="M14" s="1">
        <f aca="true" t="shared" si="2" ref="M14:S14">SUM(M7:M13)</f>
        <v>360</v>
      </c>
      <c r="N14" s="3">
        <f t="shared" si="2"/>
        <v>306.25</v>
      </c>
      <c r="O14" s="1">
        <f t="shared" si="2"/>
        <v>5</v>
      </c>
      <c r="P14" s="27">
        <f t="shared" si="2"/>
        <v>0</v>
      </c>
      <c r="Q14" s="1">
        <f t="shared" si="2"/>
        <v>20</v>
      </c>
      <c r="R14" s="1">
        <f t="shared" si="2"/>
        <v>28.75</v>
      </c>
      <c r="S14" s="1">
        <f t="shared" si="2"/>
        <v>4</v>
      </c>
    </row>
    <row r="15" spans="2:17" ht="12.75">
      <c r="B15" s="1" t="s">
        <v>23</v>
      </c>
      <c r="C15" s="2">
        <f aca="true" t="shared" si="3" ref="C15:H15">AVERAGE(C7:C12)</f>
        <v>176.66666666666666</v>
      </c>
      <c r="D15" s="2">
        <f t="shared" si="3"/>
        <v>43.833333333333336</v>
      </c>
      <c r="E15" s="2">
        <f t="shared" si="3"/>
        <v>158</v>
      </c>
      <c r="F15" s="2">
        <f t="shared" si="3"/>
        <v>4.333333333333333</v>
      </c>
      <c r="G15" s="2">
        <f t="shared" si="3"/>
        <v>378.5</v>
      </c>
      <c r="H15" s="2">
        <f t="shared" si="3"/>
        <v>365.1666666666667</v>
      </c>
      <c r="I15" s="4">
        <v>0.96</v>
      </c>
      <c r="J15" s="1" t="s">
        <v>18</v>
      </c>
      <c r="K15" s="6">
        <v>0.06736111111111111</v>
      </c>
      <c r="L15" s="1">
        <v>9</v>
      </c>
      <c r="M15" s="3">
        <v>60</v>
      </c>
      <c r="N15" s="3">
        <f>AVERAGE(N7:N13)</f>
        <v>51.041666666666664</v>
      </c>
      <c r="O15" s="1"/>
      <c r="P15" s="1"/>
      <c r="Q15" s="1"/>
    </row>
    <row r="16" spans="2:17" ht="12.75">
      <c r="B16" s="1" t="s">
        <v>25</v>
      </c>
      <c r="C16" s="4">
        <v>0.47</v>
      </c>
      <c r="D16" s="4">
        <v>0.11</v>
      </c>
      <c r="E16" s="4">
        <v>0.42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9:14" ht="12.75">
      <c r="I23" s="20"/>
      <c r="N23" s="9" t="s">
        <v>24</v>
      </c>
    </row>
    <row r="24" spans="1:9" ht="15" customHeight="1">
      <c r="A24" s="9" t="s">
        <v>14</v>
      </c>
      <c r="B24" s="18">
        <v>43115</v>
      </c>
      <c r="C24" s="7">
        <v>7</v>
      </c>
      <c r="D24" s="7">
        <v>155</v>
      </c>
      <c r="E24" s="7">
        <v>4</v>
      </c>
      <c r="F24" s="7">
        <v>1</v>
      </c>
      <c r="G24" s="7">
        <v>1</v>
      </c>
      <c r="H24" s="7">
        <f aca="true" t="shared" si="4" ref="H24:H30">SUM(C24:G24)</f>
        <v>168</v>
      </c>
      <c r="I24" s="21"/>
    </row>
    <row r="25" spans="1:9" ht="15" customHeight="1">
      <c r="A25" s="9" t="s">
        <v>15</v>
      </c>
      <c r="B25" s="18">
        <v>43116</v>
      </c>
      <c r="C25" s="7">
        <v>6</v>
      </c>
      <c r="D25" s="7">
        <v>109</v>
      </c>
      <c r="E25" s="7">
        <v>6</v>
      </c>
      <c r="F25" s="7">
        <v>2</v>
      </c>
      <c r="G25" s="7">
        <v>2</v>
      </c>
      <c r="H25" s="7">
        <f>SUM(C25:G25)</f>
        <v>125</v>
      </c>
      <c r="I25" s="21"/>
    </row>
    <row r="26" spans="1:9" ht="15" customHeight="1">
      <c r="A26" s="9" t="s">
        <v>16</v>
      </c>
      <c r="B26" s="18">
        <v>43117</v>
      </c>
      <c r="C26" s="7">
        <v>5</v>
      </c>
      <c r="D26" s="7">
        <v>110</v>
      </c>
      <c r="E26" s="7">
        <v>3</v>
      </c>
      <c r="F26" s="7">
        <v>0</v>
      </c>
      <c r="G26" s="7">
        <v>2</v>
      </c>
      <c r="H26" s="7">
        <f t="shared" si="4"/>
        <v>120</v>
      </c>
      <c r="I26" s="21"/>
    </row>
    <row r="27" spans="1:9" ht="15" customHeight="1">
      <c r="A27" s="9" t="s">
        <v>17</v>
      </c>
      <c r="B27" s="18">
        <v>43118</v>
      </c>
      <c r="C27" s="7">
        <v>13</v>
      </c>
      <c r="D27" s="7">
        <v>131</v>
      </c>
      <c r="E27" s="7">
        <v>6</v>
      </c>
      <c r="F27" s="7">
        <v>4</v>
      </c>
      <c r="G27" s="7">
        <v>3</v>
      </c>
      <c r="H27" s="7">
        <f t="shared" si="4"/>
        <v>157</v>
      </c>
      <c r="I27" s="21"/>
    </row>
    <row r="28" spans="1:9" ht="15" customHeight="1">
      <c r="A28" s="9" t="s">
        <v>19</v>
      </c>
      <c r="B28" s="18">
        <v>43119</v>
      </c>
      <c r="C28" s="7">
        <v>6</v>
      </c>
      <c r="D28" s="7">
        <v>144</v>
      </c>
      <c r="E28" s="7">
        <v>4</v>
      </c>
      <c r="F28" s="7">
        <v>0</v>
      </c>
      <c r="G28" s="7">
        <v>0</v>
      </c>
      <c r="H28" s="7">
        <f t="shared" si="4"/>
        <v>154</v>
      </c>
      <c r="I28" s="21"/>
    </row>
    <row r="29" spans="1:9" ht="15" customHeight="1">
      <c r="A29" s="9" t="s">
        <v>20</v>
      </c>
      <c r="B29" s="18">
        <v>43120</v>
      </c>
      <c r="C29" s="7">
        <v>5</v>
      </c>
      <c r="D29" s="7">
        <v>98</v>
      </c>
      <c r="E29" s="7">
        <v>3</v>
      </c>
      <c r="F29" s="7">
        <v>1</v>
      </c>
      <c r="G29" s="7">
        <v>0</v>
      </c>
      <c r="H29" s="7">
        <f t="shared" si="4"/>
        <v>107</v>
      </c>
      <c r="I29" s="21"/>
    </row>
    <row r="30" spans="1:9" ht="26.25" thickBot="1">
      <c r="A30" s="32" t="s">
        <v>58</v>
      </c>
      <c r="B30" s="35">
        <v>43121</v>
      </c>
      <c r="C30" s="34"/>
      <c r="D30" s="34"/>
      <c r="E30" s="34"/>
      <c r="F30" s="34"/>
      <c r="G30" s="34"/>
      <c r="H30" s="34">
        <f t="shared" si="4"/>
        <v>0</v>
      </c>
      <c r="I30" s="21"/>
    </row>
    <row r="31" spans="1:9" ht="13.5" thickTop="1">
      <c r="A31" s="5" t="s">
        <v>22</v>
      </c>
      <c r="B31" s="1"/>
      <c r="C31" s="1">
        <f aca="true" t="shared" si="5" ref="C31:H31">SUM(C24:C30)</f>
        <v>42</v>
      </c>
      <c r="D31" s="2">
        <f t="shared" si="5"/>
        <v>747</v>
      </c>
      <c r="E31" s="1">
        <f t="shared" si="5"/>
        <v>26</v>
      </c>
      <c r="F31" s="1">
        <f t="shared" si="5"/>
        <v>8</v>
      </c>
      <c r="G31" s="1">
        <f t="shared" si="5"/>
        <v>8</v>
      </c>
      <c r="H31" s="1">
        <f t="shared" si="5"/>
        <v>831</v>
      </c>
      <c r="I31" s="22"/>
    </row>
    <row r="32" spans="1:9" ht="12.75">
      <c r="A32" s="5"/>
      <c r="B32" s="1" t="s">
        <v>25</v>
      </c>
      <c r="C32" s="4">
        <v>0.05</v>
      </c>
      <c r="D32" s="4">
        <v>0.9</v>
      </c>
      <c r="E32" s="4">
        <v>0.03</v>
      </c>
      <c r="F32" s="4">
        <v>0.01</v>
      </c>
      <c r="G32" s="4">
        <v>0.01</v>
      </c>
      <c r="H32" s="4">
        <v>1</v>
      </c>
      <c r="I32" s="23"/>
    </row>
    <row r="33" ht="12.75">
      <c r="I33" s="20"/>
    </row>
    <row r="36" spans="1:6" ht="12.75">
      <c r="A36" s="29">
        <v>43117</v>
      </c>
      <c r="B36" s="8" t="s">
        <v>70</v>
      </c>
      <c r="C36" s="8"/>
      <c r="D36" s="8"/>
      <c r="E36" s="8"/>
      <c r="F36" s="8"/>
    </row>
    <row r="37" spans="1:6" ht="12.75">
      <c r="A37" s="29"/>
      <c r="B37" s="8" t="s">
        <v>69</v>
      </c>
      <c r="C37" s="8"/>
      <c r="D37" s="8"/>
      <c r="E37" s="8"/>
      <c r="F37" s="8"/>
    </row>
    <row r="38" spans="1:6" ht="12.75">
      <c r="A38" s="29">
        <v>43118</v>
      </c>
      <c r="B38" s="8" t="s">
        <v>71</v>
      </c>
      <c r="C38" s="8"/>
      <c r="D38" s="8"/>
      <c r="E38" s="8"/>
      <c r="F38" s="8"/>
    </row>
    <row r="39" ht="12.75">
      <c r="A39" s="28"/>
    </row>
  </sheetData>
  <sheetProtection/>
  <printOptions/>
  <pageMargins left="0" right="0" top="0.75" bottom="0.75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S40"/>
  <sheetViews>
    <sheetView zoomScalePageLayoutView="0" workbookViewId="0" topLeftCell="A19">
      <selection activeCell="C7" sqref="C7:S12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8.140625" style="9" customWidth="1"/>
    <col min="15" max="16" width="7.00390625" style="9" customWidth="1"/>
    <col min="17" max="17" width="8.7109375" style="9" customWidth="1"/>
    <col min="18" max="18" width="7.42187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72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2:18" ht="12.75">
      <c r="B6" s="7"/>
      <c r="C6" s="7"/>
      <c r="D6" s="7"/>
      <c r="E6" s="7"/>
      <c r="F6" s="2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2"/>
    </row>
    <row r="7" spans="1:19" ht="15" customHeight="1">
      <c r="A7" s="17" t="s">
        <v>14</v>
      </c>
      <c r="B7" s="18">
        <v>43122</v>
      </c>
      <c r="C7" s="7">
        <v>155</v>
      </c>
      <c r="D7" s="7">
        <v>56</v>
      </c>
      <c r="E7" s="7">
        <v>144</v>
      </c>
      <c r="F7" s="24">
        <v>5</v>
      </c>
      <c r="G7" s="19">
        <f aca="true" t="shared" si="0" ref="G7:G13">SUM(C7:E7)</f>
        <v>355</v>
      </c>
      <c r="H7" s="7">
        <v>344</v>
      </c>
      <c r="I7" s="14">
        <v>0.97</v>
      </c>
      <c r="J7" s="7" t="s">
        <v>21</v>
      </c>
      <c r="K7" s="15">
        <v>0.07361111111111111</v>
      </c>
      <c r="L7" s="7">
        <v>7</v>
      </c>
      <c r="M7" s="7">
        <v>60</v>
      </c>
      <c r="N7" s="7">
        <v>60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</row>
    <row r="8" spans="1:19" ht="15" customHeight="1">
      <c r="A8" s="17" t="s">
        <v>15</v>
      </c>
      <c r="B8" s="18">
        <v>43123</v>
      </c>
      <c r="C8" s="7">
        <v>165</v>
      </c>
      <c r="D8" s="7">
        <v>49</v>
      </c>
      <c r="E8" s="7">
        <v>153</v>
      </c>
      <c r="F8" s="24">
        <v>1</v>
      </c>
      <c r="G8" s="19">
        <f t="shared" si="0"/>
        <v>367</v>
      </c>
      <c r="H8" s="7">
        <v>357</v>
      </c>
      <c r="I8" s="14">
        <v>0.97</v>
      </c>
      <c r="J8" s="7" t="s">
        <v>21</v>
      </c>
      <c r="K8" s="15">
        <v>0.08125</v>
      </c>
      <c r="L8" s="7">
        <v>9</v>
      </c>
      <c r="M8" s="7">
        <v>60</v>
      </c>
      <c r="N8" s="7">
        <v>46.5</v>
      </c>
      <c r="O8" s="12">
        <v>13.5</v>
      </c>
      <c r="P8" s="12">
        <v>0</v>
      </c>
      <c r="Q8" s="12">
        <v>0</v>
      </c>
      <c r="R8" s="12">
        <v>0</v>
      </c>
      <c r="S8" s="12">
        <v>0</v>
      </c>
    </row>
    <row r="9" spans="1:19" ht="15" customHeight="1">
      <c r="A9" s="17" t="s">
        <v>16</v>
      </c>
      <c r="B9" s="18">
        <v>43124</v>
      </c>
      <c r="C9" s="36">
        <v>139</v>
      </c>
      <c r="D9" s="7">
        <v>62</v>
      </c>
      <c r="E9" s="7">
        <v>146</v>
      </c>
      <c r="F9" s="24">
        <v>8</v>
      </c>
      <c r="G9" s="19">
        <f t="shared" si="0"/>
        <v>347</v>
      </c>
      <c r="H9" s="7">
        <v>330</v>
      </c>
      <c r="I9" s="14">
        <v>0.95</v>
      </c>
      <c r="J9" s="7" t="s">
        <v>41</v>
      </c>
      <c r="K9" s="15">
        <v>0.07708333333333334</v>
      </c>
      <c r="L9" s="7">
        <v>10</v>
      </c>
      <c r="M9" s="7">
        <v>60</v>
      </c>
      <c r="N9" s="7">
        <v>38.5</v>
      </c>
      <c r="O9" s="12">
        <v>11.5</v>
      </c>
      <c r="P9" s="12">
        <v>0</v>
      </c>
      <c r="Q9" s="12">
        <v>10</v>
      </c>
      <c r="R9" s="12">
        <v>0</v>
      </c>
      <c r="S9" s="12">
        <v>0</v>
      </c>
    </row>
    <row r="10" spans="1:19" ht="15" customHeight="1">
      <c r="A10" s="17" t="s">
        <v>17</v>
      </c>
      <c r="B10" s="18">
        <v>43125</v>
      </c>
      <c r="C10" s="7">
        <v>196</v>
      </c>
      <c r="D10" s="7">
        <v>53</v>
      </c>
      <c r="E10" s="7">
        <v>175</v>
      </c>
      <c r="F10" s="24">
        <v>10</v>
      </c>
      <c r="G10" s="19">
        <f t="shared" si="0"/>
        <v>424</v>
      </c>
      <c r="H10" s="7">
        <v>392</v>
      </c>
      <c r="I10" s="14">
        <v>0.92</v>
      </c>
      <c r="J10" s="7" t="s">
        <v>55</v>
      </c>
      <c r="K10" s="15">
        <v>0.08611111111111112</v>
      </c>
      <c r="L10" s="7">
        <v>11</v>
      </c>
      <c r="M10" s="7">
        <v>60</v>
      </c>
      <c r="N10" s="7">
        <v>43.5</v>
      </c>
      <c r="O10" s="12">
        <v>8</v>
      </c>
      <c r="P10" s="12">
        <v>0</v>
      </c>
      <c r="Q10" s="12">
        <v>10</v>
      </c>
      <c r="R10" s="12">
        <v>0</v>
      </c>
      <c r="S10" s="12">
        <v>1.5</v>
      </c>
    </row>
    <row r="11" spans="1:19" ht="15" customHeight="1">
      <c r="A11" s="17" t="s">
        <v>19</v>
      </c>
      <c r="B11" s="18">
        <v>43126</v>
      </c>
      <c r="C11" s="7">
        <v>195</v>
      </c>
      <c r="D11" s="7">
        <v>63</v>
      </c>
      <c r="E11" s="7">
        <v>158</v>
      </c>
      <c r="F11" s="24">
        <v>2</v>
      </c>
      <c r="G11" s="19">
        <f t="shared" si="0"/>
        <v>416</v>
      </c>
      <c r="H11" s="7">
        <v>402</v>
      </c>
      <c r="I11" s="14">
        <v>0.97</v>
      </c>
      <c r="J11" s="7" t="s">
        <v>21</v>
      </c>
      <c r="K11" s="15">
        <v>0.06944444444444443</v>
      </c>
      <c r="L11" s="7">
        <v>8</v>
      </c>
      <c r="M11" s="7">
        <v>60</v>
      </c>
      <c r="N11" s="7">
        <v>60</v>
      </c>
      <c r="O11" s="12">
        <v>5</v>
      </c>
      <c r="P11" s="12">
        <v>0</v>
      </c>
      <c r="Q11" s="12">
        <v>0</v>
      </c>
      <c r="R11" s="12">
        <v>0</v>
      </c>
      <c r="S11" s="12">
        <v>0</v>
      </c>
    </row>
    <row r="12" spans="1:19" ht="15" customHeight="1">
      <c r="A12" s="17" t="s">
        <v>20</v>
      </c>
      <c r="B12" s="18">
        <v>43127</v>
      </c>
      <c r="C12" s="7">
        <v>150</v>
      </c>
      <c r="D12" s="7">
        <v>0</v>
      </c>
      <c r="E12" s="7">
        <v>84</v>
      </c>
      <c r="F12" s="24">
        <v>0</v>
      </c>
      <c r="G12" s="19">
        <f t="shared" si="0"/>
        <v>234</v>
      </c>
      <c r="H12" s="7">
        <v>232</v>
      </c>
      <c r="I12" s="14">
        <v>0.99</v>
      </c>
      <c r="J12" s="7" t="s">
        <v>21</v>
      </c>
      <c r="K12" s="15">
        <v>0.08680555555555557</v>
      </c>
      <c r="L12" s="7">
        <v>4</v>
      </c>
      <c r="M12" s="7">
        <v>60</v>
      </c>
      <c r="N12" s="7">
        <v>55</v>
      </c>
      <c r="O12" s="12">
        <v>0</v>
      </c>
      <c r="P12" s="12">
        <v>0</v>
      </c>
      <c r="Q12" s="12">
        <v>0</v>
      </c>
      <c r="R12" s="12">
        <v>5</v>
      </c>
      <c r="S12" s="12">
        <v>0</v>
      </c>
    </row>
    <row r="13" spans="1:19" ht="31.5" customHeight="1" thickBot="1">
      <c r="A13" s="32" t="s">
        <v>58</v>
      </c>
      <c r="B13" s="35">
        <v>43128</v>
      </c>
      <c r="C13" s="34"/>
      <c r="D13" s="34"/>
      <c r="E13" s="34"/>
      <c r="F13" s="33"/>
      <c r="G13" s="34">
        <f t="shared" si="0"/>
        <v>0</v>
      </c>
      <c r="H13" s="34"/>
      <c r="I13" s="37"/>
      <c r="J13" s="34"/>
      <c r="K13" s="38"/>
      <c r="L13" s="34"/>
      <c r="M13" s="30">
        <v>0</v>
      </c>
      <c r="N13" s="30"/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2:19" ht="13.5" thickTop="1">
      <c r="B14" s="1" t="s">
        <v>22</v>
      </c>
      <c r="C14" s="2">
        <f aca="true" t="shared" si="1" ref="C14:H14">SUM(C7:C13)</f>
        <v>1000</v>
      </c>
      <c r="D14" s="1">
        <f t="shared" si="1"/>
        <v>283</v>
      </c>
      <c r="E14" s="2">
        <f t="shared" si="1"/>
        <v>860</v>
      </c>
      <c r="F14" s="25">
        <f t="shared" si="1"/>
        <v>26</v>
      </c>
      <c r="G14" s="2">
        <f t="shared" si="1"/>
        <v>2143</v>
      </c>
      <c r="H14" s="2">
        <f t="shared" si="1"/>
        <v>2057</v>
      </c>
      <c r="I14" s="2"/>
      <c r="J14" s="1"/>
      <c r="K14" s="1"/>
      <c r="L14" s="1"/>
      <c r="M14" s="1">
        <f aca="true" t="shared" si="2" ref="M14:S14">SUM(M7:M13)</f>
        <v>360</v>
      </c>
      <c r="N14" s="3">
        <f t="shared" si="2"/>
        <v>303.5</v>
      </c>
      <c r="O14" s="1">
        <f t="shared" si="2"/>
        <v>38</v>
      </c>
      <c r="P14" s="27">
        <f t="shared" si="2"/>
        <v>0</v>
      </c>
      <c r="Q14" s="1">
        <f t="shared" si="2"/>
        <v>20</v>
      </c>
      <c r="R14" s="1">
        <f t="shared" si="2"/>
        <v>5</v>
      </c>
      <c r="S14" s="1">
        <f t="shared" si="2"/>
        <v>1.5</v>
      </c>
    </row>
    <row r="15" spans="2:17" ht="12.75">
      <c r="B15" s="1" t="s">
        <v>23</v>
      </c>
      <c r="C15" s="2">
        <f aca="true" t="shared" si="3" ref="C15:H15">AVERAGE(C7:C12)</f>
        <v>166.66666666666666</v>
      </c>
      <c r="D15" s="2">
        <f t="shared" si="3"/>
        <v>47.166666666666664</v>
      </c>
      <c r="E15" s="2">
        <f t="shared" si="3"/>
        <v>143.33333333333334</v>
      </c>
      <c r="F15" s="2">
        <f t="shared" si="3"/>
        <v>4.333333333333333</v>
      </c>
      <c r="G15" s="2">
        <f t="shared" si="3"/>
        <v>357.1666666666667</v>
      </c>
      <c r="H15" s="2">
        <f t="shared" si="3"/>
        <v>342.8333333333333</v>
      </c>
      <c r="I15" s="4">
        <v>0.96</v>
      </c>
      <c r="J15" s="1" t="s">
        <v>42</v>
      </c>
      <c r="K15" s="6">
        <v>0.07916666666666666</v>
      </c>
      <c r="L15" s="1">
        <v>8</v>
      </c>
      <c r="M15" s="3">
        <v>60</v>
      </c>
      <c r="N15" s="3">
        <f>AVERAGE(N7:N13)</f>
        <v>50.583333333333336</v>
      </c>
      <c r="O15" s="1"/>
      <c r="P15" s="1"/>
      <c r="Q15" s="1"/>
    </row>
    <row r="16" spans="2:17" ht="12.75">
      <c r="B16" s="1" t="s">
        <v>25</v>
      </c>
      <c r="C16" s="4">
        <v>0.47</v>
      </c>
      <c r="D16" s="4">
        <v>0.13</v>
      </c>
      <c r="E16" s="4">
        <v>0.4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9:14" ht="12.75">
      <c r="I23" s="20"/>
      <c r="N23" s="9" t="s">
        <v>24</v>
      </c>
    </row>
    <row r="24" spans="1:9" ht="15" customHeight="1">
      <c r="A24" s="9" t="s">
        <v>14</v>
      </c>
      <c r="B24" s="18">
        <v>43122</v>
      </c>
      <c r="C24" s="7">
        <v>11</v>
      </c>
      <c r="D24" s="7">
        <v>110</v>
      </c>
      <c r="E24" s="7">
        <v>3</v>
      </c>
      <c r="F24" s="7">
        <v>2</v>
      </c>
      <c r="G24" s="7">
        <v>2</v>
      </c>
      <c r="H24" s="7">
        <f aca="true" t="shared" si="4" ref="H24:H30">SUM(C24:G24)</f>
        <v>128</v>
      </c>
      <c r="I24" s="21"/>
    </row>
    <row r="25" spans="1:9" ht="15" customHeight="1">
      <c r="A25" s="9" t="s">
        <v>15</v>
      </c>
      <c r="B25" s="18">
        <v>43123</v>
      </c>
      <c r="C25" s="7">
        <v>13</v>
      </c>
      <c r="D25" s="7">
        <v>113</v>
      </c>
      <c r="E25" s="7">
        <v>2</v>
      </c>
      <c r="F25" s="7">
        <v>3</v>
      </c>
      <c r="G25" s="7">
        <v>2</v>
      </c>
      <c r="H25" s="7">
        <f>SUM(C25:G25)</f>
        <v>133</v>
      </c>
      <c r="I25" s="21"/>
    </row>
    <row r="26" spans="1:9" ht="15" customHeight="1">
      <c r="A26" s="9" t="s">
        <v>16</v>
      </c>
      <c r="B26" s="18">
        <v>43124</v>
      </c>
      <c r="C26" s="7">
        <v>5</v>
      </c>
      <c r="D26" s="7">
        <v>105</v>
      </c>
      <c r="E26" s="7">
        <v>0</v>
      </c>
      <c r="F26" s="7">
        <v>1</v>
      </c>
      <c r="G26" s="7">
        <v>2</v>
      </c>
      <c r="H26" s="7">
        <f t="shared" si="4"/>
        <v>113</v>
      </c>
      <c r="I26" s="21"/>
    </row>
    <row r="27" spans="1:9" ht="15" customHeight="1">
      <c r="A27" s="9" t="s">
        <v>17</v>
      </c>
      <c r="B27" s="18">
        <v>43125</v>
      </c>
      <c r="C27" s="7">
        <v>8</v>
      </c>
      <c r="D27" s="7">
        <v>141</v>
      </c>
      <c r="E27" s="7">
        <v>3</v>
      </c>
      <c r="F27" s="7">
        <v>1</v>
      </c>
      <c r="G27" s="7">
        <v>0</v>
      </c>
      <c r="H27" s="7">
        <f t="shared" si="4"/>
        <v>153</v>
      </c>
      <c r="I27" s="21"/>
    </row>
    <row r="28" spans="1:9" ht="15" customHeight="1">
      <c r="A28" s="9" t="s">
        <v>19</v>
      </c>
      <c r="B28" s="18">
        <v>43126</v>
      </c>
      <c r="C28" s="7">
        <v>9</v>
      </c>
      <c r="D28" s="7">
        <v>140</v>
      </c>
      <c r="E28" s="7">
        <v>1</v>
      </c>
      <c r="F28" s="7">
        <v>1</v>
      </c>
      <c r="G28" s="7">
        <v>2</v>
      </c>
      <c r="H28" s="7">
        <f t="shared" si="4"/>
        <v>153</v>
      </c>
      <c r="I28" s="21"/>
    </row>
    <row r="29" spans="1:9" ht="15" customHeight="1">
      <c r="A29" s="9" t="s">
        <v>20</v>
      </c>
      <c r="B29" s="18">
        <v>43127</v>
      </c>
      <c r="C29" s="7">
        <v>5</v>
      </c>
      <c r="D29" s="7">
        <v>109</v>
      </c>
      <c r="E29" s="7">
        <v>1</v>
      </c>
      <c r="F29" s="7">
        <v>0</v>
      </c>
      <c r="G29" s="7">
        <v>3</v>
      </c>
      <c r="H29" s="7">
        <f t="shared" si="4"/>
        <v>118</v>
      </c>
      <c r="I29" s="21"/>
    </row>
    <row r="30" spans="1:9" ht="26.25" thickBot="1">
      <c r="A30" s="32" t="s">
        <v>58</v>
      </c>
      <c r="B30" s="35">
        <v>43128</v>
      </c>
      <c r="C30" s="34"/>
      <c r="D30" s="34"/>
      <c r="E30" s="34"/>
      <c r="F30" s="34"/>
      <c r="G30" s="34"/>
      <c r="H30" s="34">
        <f t="shared" si="4"/>
        <v>0</v>
      </c>
      <c r="I30" s="21"/>
    </row>
    <row r="31" spans="1:9" ht="13.5" thickTop="1">
      <c r="A31" s="5" t="s">
        <v>22</v>
      </c>
      <c r="B31" s="1"/>
      <c r="C31" s="1">
        <f aca="true" t="shared" si="5" ref="C31:H31">SUM(C24:C30)</f>
        <v>51</v>
      </c>
      <c r="D31" s="2">
        <f t="shared" si="5"/>
        <v>718</v>
      </c>
      <c r="E31" s="1">
        <f t="shared" si="5"/>
        <v>10</v>
      </c>
      <c r="F31" s="1">
        <f t="shared" si="5"/>
        <v>8</v>
      </c>
      <c r="G31" s="1">
        <f t="shared" si="5"/>
        <v>11</v>
      </c>
      <c r="H31" s="1">
        <f t="shared" si="5"/>
        <v>798</v>
      </c>
      <c r="I31" s="22"/>
    </row>
    <row r="32" spans="1:9" ht="12.75">
      <c r="A32" s="5"/>
      <c r="B32" s="1" t="s">
        <v>25</v>
      </c>
      <c r="C32" s="4">
        <v>0.06</v>
      </c>
      <c r="D32" s="4">
        <v>0.91</v>
      </c>
      <c r="E32" s="4">
        <v>0.01</v>
      </c>
      <c r="F32" s="4">
        <v>0.01</v>
      </c>
      <c r="G32" s="4">
        <v>0.01</v>
      </c>
      <c r="H32" s="4">
        <v>1</v>
      </c>
      <c r="I32" s="23"/>
    </row>
    <row r="33" ht="12.75">
      <c r="I33" s="20"/>
    </row>
    <row r="35" spans="1:6" ht="12.75">
      <c r="A35" s="29">
        <v>43123</v>
      </c>
      <c r="B35" s="8" t="s">
        <v>76</v>
      </c>
      <c r="C35" s="8"/>
      <c r="D35" s="8"/>
      <c r="E35" s="8"/>
      <c r="F35" s="8"/>
    </row>
    <row r="36" spans="1:6" ht="12.75">
      <c r="A36" s="29"/>
      <c r="B36" s="8" t="s">
        <v>73</v>
      </c>
      <c r="C36" s="8"/>
      <c r="D36" s="8"/>
      <c r="E36" s="8"/>
      <c r="F36" s="8"/>
    </row>
    <row r="37" spans="1:6" ht="12.75">
      <c r="A37" s="29">
        <v>43124</v>
      </c>
      <c r="B37" s="8" t="s">
        <v>74</v>
      </c>
      <c r="C37" s="8"/>
      <c r="D37" s="8"/>
      <c r="E37" s="8"/>
      <c r="F37" s="8"/>
    </row>
    <row r="38" spans="1:6" ht="12.75">
      <c r="A38" s="29"/>
      <c r="B38" s="8" t="s">
        <v>75</v>
      </c>
      <c r="C38" s="8"/>
      <c r="D38" s="8"/>
      <c r="E38" s="8"/>
      <c r="F38" s="8"/>
    </row>
    <row r="39" spans="1:6" ht="12.75">
      <c r="A39" s="29">
        <v>43125</v>
      </c>
      <c r="B39" s="8" t="s">
        <v>77</v>
      </c>
      <c r="C39" s="8"/>
      <c r="D39" s="8"/>
      <c r="E39" s="8"/>
      <c r="F39" s="8"/>
    </row>
    <row r="40" spans="1:6" ht="12.75">
      <c r="A40" s="8"/>
      <c r="B40" s="8" t="s">
        <v>78</v>
      </c>
      <c r="C40" s="8"/>
      <c r="D40" s="8"/>
      <c r="E40" s="8"/>
      <c r="F40" s="8"/>
    </row>
  </sheetData>
  <sheetProtection/>
  <printOptions/>
  <pageMargins left="0" right="0" top="0.75" bottom="0.75" header="0.3" footer="0.3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S38"/>
  <sheetViews>
    <sheetView zoomScalePageLayoutView="0" workbookViewId="0" topLeftCell="A1">
      <selection activeCell="C10" sqref="C10:S12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8.140625" style="9" customWidth="1"/>
    <col min="15" max="16" width="7.00390625" style="9" customWidth="1"/>
    <col min="17" max="17" width="8.7109375" style="9" customWidth="1"/>
    <col min="18" max="18" width="7.42187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89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2:18" ht="12.75">
      <c r="B6" s="7"/>
      <c r="C6" s="7"/>
      <c r="D6" s="7"/>
      <c r="E6" s="7"/>
      <c r="F6" s="2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2"/>
    </row>
    <row r="7" spans="1:19" ht="15" customHeight="1">
      <c r="A7" s="17" t="s">
        <v>14</v>
      </c>
      <c r="B7" s="18">
        <v>43129</v>
      </c>
      <c r="C7" s="7">
        <v>116</v>
      </c>
      <c r="D7" s="7">
        <v>75</v>
      </c>
      <c r="E7" s="7">
        <v>168</v>
      </c>
      <c r="F7" s="24">
        <v>9</v>
      </c>
      <c r="G7" s="19">
        <f aca="true" t="shared" si="0" ref="G7:G13">SUM(C7:E7)</f>
        <v>359</v>
      </c>
      <c r="H7" s="7">
        <v>341</v>
      </c>
      <c r="I7" s="14">
        <v>0.95</v>
      </c>
      <c r="J7" s="7" t="s">
        <v>21</v>
      </c>
      <c r="K7" s="15">
        <v>0.08472222222222221</v>
      </c>
      <c r="L7" s="7">
        <v>6</v>
      </c>
      <c r="M7" s="7">
        <v>60</v>
      </c>
      <c r="N7" s="7">
        <v>55</v>
      </c>
      <c r="O7" s="12">
        <v>0</v>
      </c>
      <c r="P7" s="12">
        <v>0</v>
      </c>
      <c r="Q7" s="12">
        <v>5</v>
      </c>
      <c r="R7" s="12">
        <v>0</v>
      </c>
      <c r="S7" s="12">
        <v>0</v>
      </c>
    </row>
    <row r="8" spans="1:19" ht="15" customHeight="1">
      <c r="A8" s="17" t="s">
        <v>15</v>
      </c>
      <c r="B8" s="18">
        <v>43130</v>
      </c>
      <c r="C8" s="7">
        <v>109</v>
      </c>
      <c r="D8" s="7">
        <v>51</v>
      </c>
      <c r="E8" s="7">
        <v>157</v>
      </c>
      <c r="F8" s="24">
        <v>10</v>
      </c>
      <c r="G8" s="19">
        <f t="shared" si="0"/>
        <v>317</v>
      </c>
      <c r="H8" s="7">
        <v>303</v>
      </c>
      <c r="I8" s="14">
        <v>0.96</v>
      </c>
      <c r="J8" s="7" t="s">
        <v>51</v>
      </c>
      <c r="K8" s="15">
        <v>0.09166666666666667</v>
      </c>
      <c r="L8" s="7">
        <v>6</v>
      </c>
      <c r="M8" s="7">
        <v>60</v>
      </c>
      <c r="N8" s="7">
        <v>54</v>
      </c>
      <c r="O8" s="12">
        <v>6</v>
      </c>
      <c r="P8" s="12">
        <v>0</v>
      </c>
      <c r="Q8" s="12">
        <v>0</v>
      </c>
      <c r="R8" s="12">
        <v>0</v>
      </c>
      <c r="S8" s="12">
        <v>0</v>
      </c>
    </row>
    <row r="9" spans="1:19" ht="15" customHeight="1">
      <c r="A9" s="17" t="s">
        <v>16</v>
      </c>
      <c r="B9" s="18">
        <v>43131</v>
      </c>
      <c r="C9" s="36">
        <v>82</v>
      </c>
      <c r="D9" s="7">
        <v>58</v>
      </c>
      <c r="E9" s="7">
        <v>148</v>
      </c>
      <c r="F9" s="24">
        <v>5</v>
      </c>
      <c r="G9" s="19">
        <f t="shared" si="0"/>
        <v>288</v>
      </c>
      <c r="H9" s="7">
        <v>275</v>
      </c>
      <c r="I9" s="14">
        <v>0.95</v>
      </c>
      <c r="J9" s="7" t="s">
        <v>18</v>
      </c>
      <c r="K9" s="15">
        <v>0.08541666666666665</v>
      </c>
      <c r="L9" s="7">
        <v>8</v>
      </c>
      <c r="M9" s="7">
        <v>60</v>
      </c>
      <c r="N9" s="7">
        <v>46</v>
      </c>
      <c r="O9" s="12">
        <v>10.25</v>
      </c>
      <c r="P9" s="12">
        <v>0</v>
      </c>
      <c r="Q9" s="12">
        <v>3.75</v>
      </c>
      <c r="R9" s="12">
        <v>0</v>
      </c>
      <c r="S9" s="12">
        <v>0</v>
      </c>
    </row>
    <row r="10" spans="1:19" ht="15" customHeight="1">
      <c r="A10" s="17" t="s">
        <v>17</v>
      </c>
      <c r="B10" s="18">
        <v>43132</v>
      </c>
      <c r="C10" s="7">
        <v>78</v>
      </c>
      <c r="D10" s="7">
        <v>67</v>
      </c>
      <c r="E10" s="7">
        <v>165</v>
      </c>
      <c r="F10" s="24">
        <v>0</v>
      </c>
      <c r="G10" s="19">
        <f t="shared" si="0"/>
        <v>310</v>
      </c>
      <c r="H10" s="7">
        <v>303</v>
      </c>
      <c r="I10" s="14">
        <v>0.98</v>
      </c>
      <c r="J10" s="7" t="s">
        <v>51</v>
      </c>
      <c r="K10" s="15">
        <v>0.08611111111111112</v>
      </c>
      <c r="L10" s="7">
        <v>6</v>
      </c>
      <c r="M10" s="7">
        <v>60</v>
      </c>
      <c r="N10" s="7">
        <v>60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19" ht="15" customHeight="1">
      <c r="A11" s="17" t="s">
        <v>19</v>
      </c>
      <c r="B11" s="18">
        <v>43133</v>
      </c>
      <c r="C11" s="7">
        <v>100</v>
      </c>
      <c r="D11" s="7">
        <v>45</v>
      </c>
      <c r="E11" s="7">
        <v>128</v>
      </c>
      <c r="F11" s="24">
        <v>0</v>
      </c>
      <c r="G11" s="19">
        <f t="shared" si="0"/>
        <v>273</v>
      </c>
      <c r="H11" s="7">
        <v>262</v>
      </c>
      <c r="I11" s="14">
        <v>0.96</v>
      </c>
      <c r="J11" s="7" t="s">
        <v>43</v>
      </c>
      <c r="K11" s="15">
        <v>0.08194444444444444</v>
      </c>
      <c r="L11" s="7">
        <v>5</v>
      </c>
      <c r="M11" s="7">
        <v>60</v>
      </c>
      <c r="N11" s="7">
        <v>47</v>
      </c>
      <c r="O11" s="12">
        <v>0</v>
      </c>
      <c r="P11" s="12">
        <v>0</v>
      </c>
      <c r="Q11" s="12">
        <v>0</v>
      </c>
      <c r="R11" s="12">
        <v>13</v>
      </c>
      <c r="S11" s="12">
        <v>0</v>
      </c>
    </row>
    <row r="12" spans="1:19" ht="15" customHeight="1">
      <c r="A12" s="17" t="s">
        <v>20</v>
      </c>
      <c r="B12" s="18">
        <v>43134</v>
      </c>
      <c r="C12" s="7">
        <v>264</v>
      </c>
      <c r="D12" s="7">
        <v>0</v>
      </c>
      <c r="E12" s="7">
        <v>123</v>
      </c>
      <c r="F12" s="24">
        <v>0</v>
      </c>
      <c r="G12" s="19">
        <f t="shared" si="0"/>
        <v>387</v>
      </c>
      <c r="H12" s="7">
        <v>377</v>
      </c>
      <c r="I12" s="14">
        <v>0.97</v>
      </c>
      <c r="J12" s="7" t="s">
        <v>48</v>
      </c>
      <c r="K12" s="15">
        <v>0.07291666666666667</v>
      </c>
      <c r="L12" s="7">
        <v>7</v>
      </c>
      <c r="M12" s="7">
        <v>60</v>
      </c>
      <c r="N12" s="7">
        <v>40</v>
      </c>
      <c r="O12" s="12">
        <v>0</v>
      </c>
      <c r="P12" s="12">
        <v>0</v>
      </c>
      <c r="Q12" s="12">
        <v>0</v>
      </c>
      <c r="R12" s="12">
        <v>20</v>
      </c>
      <c r="S12" s="12">
        <v>0</v>
      </c>
    </row>
    <row r="13" spans="1:19" ht="31.5" customHeight="1" thickBot="1">
      <c r="A13" s="32" t="s">
        <v>58</v>
      </c>
      <c r="B13" s="35">
        <v>43135</v>
      </c>
      <c r="C13" s="34"/>
      <c r="D13" s="34"/>
      <c r="E13" s="34"/>
      <c r="F13" s="33"/>
      <c r="G13" s="34">
        <f t="shared" si="0"/>
        <v>0</v>
      </c>
      <c r="H13" s="34"/>
      <c r="I13" s="37"/>
      <c r="J13" s="34"/>
      <c r="K13" s="38"/>
      <c r="L13" s="34"/>
      <c r="M13" s="30">
        <v>0</v>
      </c>
      <c r="N13" s="30"/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2:19" ht="13.5" thickTop="1">
      <c r="B14" s="1" t="s">
        <v>22</v>
      </c>
      <c r="C14" s="2">
        <f aca="true" t="shared" si="1" ref="C14:H14">SUM(C7:C13)</f>
        <v>749</v>
      </c>
      <c r="D14" s="1">
        <f t="shared" si="1"/>
        <v>296</v>
      </c>
      <c r="E14" s="2">
        <f t="shared" si="1"/>
        <v>889</v>
      </c>
      <c r="F14" s="25">
        <f t="shared" si="1"/>
        <v>24</v>
      </c>
      <c r="G14" s="2">
        <f t="shared" si="1"/>
        <v>1934</v>
      </c>
      <c r="H14" s="2">
        <f t="shared" si="1"/>
        <v>1861</v>
      </c>
      <c r="I14" s="2"/>
      <c r="J14" s="1"/>
      <c r="K14" s="1"/>
      <c r="L14" s="1"/>
      <c r="M14" s="1">
        <f aca="true" t="shared" si="2" ref="M14:S14">SUM(M7:M13)</f>
        <v>360</v>
      </c>
      <c r="N14" s="3">
        <f t="shared" si="2"/>
        <v>302</v>
      </c>
      <c r="O14" s="1">
        <f t="shared" si="2"/>
        <v>16.25</v>
      </c>
      <c r="P14" s="27">
        <f t="shared" si="2"/>
        <v>0</v>
      </c>
      <c r="Q14" s="1">
        <f t="shared" si="2"/>
        <v>8.75</v>
      </c>
      <c r="R14" s="1">
        <f t="shared" si="2"/>
        <v>33</v>
      </c>
      <c r="S14" s="1">
        <f t="shared" si="2"/>
        <v>0</v>
      </c>
    </row>
    <row r="15" spans="2:17" ht="12.75">
      <c r="B15" s="1" t="s">
        <v>23</v>
      </c>
      <c r="C15" s="2">
        <f aca="true" t="shared" si="3" ref="C15:H15">AVERAGE(C7:C12)</f>
        <v>124.83333333333333</v>
      </c>
      <c r="D15" s="2">
        <f t="shared" si="3"/>
        <v>49.333333333333336</v>
      </c>
      <c r="E15" s="2">
        <f t="shared" si="3"/>
        <v>148.16666666666666</v>
      </c>
      <c r="F15" s="2">
        <f t="shared" si="3"/>
        <v>4</v>
      </c>
      <c r="G15" s="2">
        <f t="shared" si="3"/>
        <v>322.3333333333333</v>
      </c>
      <c r="H15" s="2">
        <f t="shared" si="3"/>
        <v>310.1666666666667</v>
      </c>
      <c r="I15" s="4">
        <v>0.96</v>
      </c>
      <c r="J15" s="1" t="s">
        <v>44</v>
      </c>
      <c r="K15" s="6">
        <v>0.08333333333333333</v>
      </c>
      <c r="L15" s="1">
        <v>6</v>
      </c>
      <c r="M15" s="3">
        <v>60</v>
      </c>
      <c r="N15" s="3">
        <f>AVERAGE(N7:N13)</f>
        <v>50.333333333333336</v>
      </c>
      <c r="O15" s="1"/>
      <c r="P15" s="1"/>
      <c r="Q15" s="1"/>
    </row>
    <row r="16" spans="2:17" ht="12.75">
      <c r="B16" s="1" t="s">
        <v>25</v>
      </c>
      <c r="C16" s="4">
        <v>0.39</v>
      </c>
      <c r="D16" s="4">
        <v>0.15</v>
      </c>
      <c r="E16" s="4">
        <v>0.46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9:14" ht="12.75">
      <c r="I23" s="20"/>
      <c r="N23" s="9" t="s">
        <v>24</v>
      </c>
    </row>
    <row r="24" spans="1:9" ht="15" customHeight="1">
      <c r="A24" s="9" t="s">
        <v>14</v>
      </c>
      <c r="B24" s="18">
        <v>43129</v>
      </c>
      <c r="C24" s="7">
        <v>2</v>
      </c>
      <c r="D24" s="7">
        <v>96</v>
      </c>
      <c r="E24" s="7">
        <v>1</v>
      </c>
      <c r="F24" s="7">
        <v>0</v>
      </c>
      <c r="G24" s="7">
        <v>0</v>
      </c>
      <c r="H24" s="7">
        <f aca="true" t="shared" si="4" ref="H24:H30">SUM(C24:G24)</f>
        <v>99</v>
      </c>
      <c r="I24" s="21"/>
    </row>
    <row r="25" spans="1:9" ht="15" customHeight="1">
      <c r="A25" s="9" t="s">
        <v>15</v>
      </c>
      <c r="B25" s="18">
        <v>43130</v>
      </c>
      <c r="C25" s="7">
        <v>2</v>
      </c>
      <c r="D25" s="7">
        <v>90</v>
      </c>
      <c r="E25" s="7">
        <v>2</v>
      </c>
      <c r="F25" s="7">
        <v>3</v>
      </c>
      <c r="G25" s="7">
        <v>1</v>
      </c>
      <c r="H25" s="7">
        <f>SUM(C25:G25)</f>
        <v>98</v>
      </c>
      <c r="I25" s="21"/>
    </row>
    <row r="26" spans="1:9" ht="15" customHeight="1">
      <c r="A26" s="9" t="s">
        <v>16</v>
      </c>
      <c r="B26" s="18">
        <v>43131</v>
      </c>
      <c r="C26" s="7">
        <v>2</v>
      </c>
      <c r="D26" s="7">
        <v>71</v>
      </c>
      <c r="E26" s="7">
        <v>6</v>
      </c>
      <c r="F26" s="7">
        <v>0</v>
      </c>
      <c r="G26" s="7">
        <v>2</v>
      </c>
      <c r="H26" s="7">
        <f t="shared" si="4"/>
        <v>81</v>
      </c>
      <c r="I26" s="21"/>
    </row>
    <row r="27" spans="1:9" ht="15" customHeight="1">
      <c r="A27" s="9" t="s">
        <v>17</v>
      </c>
      <c r="B27" s="18">
        <v>43132</v>
      </c>
      <c r="C27" s="7">
        <v>1</v>
      </c>
      <c r="D27" s="7">
        <v>64</v>
      </c>
      <c r="E27" s="7">
        <v>0</v>
      </c>
      <c r="F27" s="7">
        <v>0</v>
      </c>
      <c r="G27" s="7">
        <v>1</v>
      </c>
      <c r="H27" s="7">
        <f t="shared" si="4"/>
        <v>66</v>
      </c>
      <c r="I27" s="21"/>
    </row>
    <row r="28" spans="1:9" ht="15" customHeight="1">
      <c r="A28" s="9" t="s">
        <v>19</v>
      </c>
      <c r="B28" s="18">
        <v>43133</v>
      </c>
      <c r="C28" s="7">
        <v>0</v>
      </c>
      <c r="D28" s="7">
        <v>78</v>
      </c>
      <c r="E28" s="7">
        <v>1</v>
      </c>
      <c r="F28" s="7">
        <v>2</v>
      </c>
      <c r="G28" s="7">
        <v>2</v>
      </c>
      <c r="H28" s="7">
        <f t="shared" si="4"/>
        <v>83</v>
      </c>
      <c r="I28" s="21"/>
    </row>
    <row r="29" spans="1:9" ht="15" customHeight="1">
      <c r="A29" s="9" t="s">
        <v>20</v>
      </c>
      <c r="B29" s="18">
        <v>43134</v>
      </c>
      <c r="C29" s="7">
        <v>5</v>
      </c>
      <c r="D29" s="7">
        <v>179</v>
      </c>
      <c r="E29" s="7">
        <v>3</v>
      </c>
      <c r="F29" s="7">
        <v>1</v>
      </c>
      <c r="G29" s="7">
        <v>3</v>
      </c>
      <c r="H29" s="7">
        <f t="shared" si="4"/>
        <v>191</v>
      </c>
      <c r="I29" s="21"/>
    </row>
    <row r="30" spans="1:9" ht="26.25" thickBot="1">
      <c r="A30" s="32" t="s">
        <v>58</v>
      </c>
      <c r="B30" s="35">
        <v>43135</v>
      </c>
      <c r="C30" s="34"/>
      <c r="D30" s="34"/>
      <c r="E30" s="34"/>
      <c r="F30" s="34"/>
      <c r="G30" s="34"/>
      <c r="H30" s="34">
        <f t="shared" si="4"/>
        <v>0</v>
      </c>
      <c r="I30" s="21"/>
    </row>
    <row r="31" spans="1:9" ht="13.5" thickTop="1">
      <c r="A31" s="5" t="s">
        <v>22</v>
      </c>
      <c r="B31" s="1"/>
      <c r="C31" s="1">
        <f aca="true" t="shared" si="5" ref="C31:H31">SUM(C24:C30)</f>
        <v>12</v>
      </c>
      <c r="D31" s="2">
        <f t="shared" si="5"/>
        <v>578</v>
      </c>
      <c r="E31" s="1">
        <f t="shared" si="5"/>
        <v>13</v>
      </c>
      <c r="F31" s="1">
        <f t="shared" si="5"/>
        <v>6</v>
      </c>
      <c r="G31" s="1">
        <f t="shared" si="5"/>
        <v>9</v>
      </c>
      <c r="H31" s="1">
        <f t="shared" si="5"/>
        <v>618</v>
      </c>
      <c r="I31" s="22"/>
    </row>
    <row r="32" spans="1:9" ht="12.75">
      <c r="A32" s="5"/>
      <c r="B32" s="1" t="s">
        <v>25</v>
      </c>
      <c r="C32" s="4">
        <v>0.02</v>
      </c>
      <c r="D32" s="4">
        <v>0.94</v>
      </c>
      <c r="E32" s="4">
        <v>0.02</v>
      </c>
      <c r="F32" s="4">
        <v>0.01</v>
      </c>
      <c r="G32" s="4">
        <v>0.01</v>
      </c>
      <c r="H32" s="4">
        <v>1</v>
      </c>
      <c r="I32" s="23"/>
    </row>
    <row r="33" ht="12.75">
      <c r="I33" s="20"/>
    </row>
    <row r="35" spans="1:6" ht="12.75">
      <c r="A35" s="29">
        <v>43130</v>
      </c>
      <c r="B35" s="8" t="s">
        <v>79</v>
      </c>
      <c r="C35" s="8"/>
      <c r="D35" s="8"/>
      <c r="E35" s="8"/>
      <c r="F35" s="8"/>
    </row>
    <row r="36" spans="1:6" ht="12.75">
      <c r="A36" s="29"/>
      <c r="B36" s="8" t="s">
        <v>80</v>
      </c>
      <c r="C36" s="8"/>
      <c r="D36" s="8"/>
      <c r="E36" s="8"/>
      <c r="F36" s="8"/>
    </row>
    <row r="37" spans="1:6" ht="12.75">
      <c r="A37" s="29">
        <v>43131</v>
      </c>
      <c r="B37" s="8" t="s">
        <v>81</v>
      </c>
      <c r="C37" s="8"/>
      <c r="D37" s="8"/>
      <c r="E37" s="8"/>
      <c r="F37" s="8"/>
    </row>
    <row r="38" spans="1:6" ht="12.75">
      <c r="A38" s="29"/>
      <c r="B38" s="8" t="s">
        <v>82</v>
      </c>
      <c r="C38" s="8"/>
      <c r="D38" s="8"/>
      <c r="E38" s="8"/>
      <c r="F38" s="8"/>
    </row>
  </sheetData>
  <sheetProtection/>
  <printOptions/>
  <pageMargins left="0.2" right="0.2" top="0.75" bottom="0.75" header="0.3" footer="0.3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S38"/>
  <sheetViews>
    <sheetView zoomScalePageLayoutView="0" workbookViewId="0" topLeftCell="A22">
      <selection activeCell="A35" sqref="A35:H38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8.140625" style="9" customWidth="1"/>
    <col min="15" max="16" width="7.00390625" style="9" customWidth="1"/>
    <col min="17" max="17" width="8.7109375" style="9" customWidth="1"/>
    <col min="18" max="18" width="7.42187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91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2:18" ht="12.75">
      <c r="B6" s="7"/>
      <c r="C6" s="7"/>
      <c r="D6" s="7"/>
      <c r="E6" s="7"/>
      <c r="F6" s="2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2"/>
    </row>
    <row r="7" spans="1:19" ht="15" customHeight="1">
      <c r="A7" s="17" t="s">
        <v>14</v>
      </c>
      <c r="B7" s="18">
        <v>43136</v>
      </c>
      <c r="C7" s="7">
        <v>225</v>
      </c>
      <c r="D7" s="7">
        <v>78</v>
      </c>
      <c r="E7" s="7">
        <v>145</v>
      </c>
      <c r="F7" s="24">
        <v>4</v>
      </c>
      <c r="G7" s="19">
        <f aca="true" t="shared" si="0" ref="G7:G13">SUM(C7:E7)</f>
        <v>448</v>
      </c>
      <c r="H7" s="7">
        <v>423</v>
      </c>
      <c r="I7" s="14">
        <v>0.94</v>
      </c>
      <c r="J7" s="7" t="s">
        <v>44</v>
      </c>
      <c r="K7" s="15">
        <v>0.07361111111111111</v>
      </c>
      <c r="L7" s="7">
        <v>10</v>
      </c>
      <c r="M7" s="7">
        <v>60</v>
      </c>
      <c r="N7" s="7">
        <v>40</v>
      </c>
      <c r="O7" s="12">
        <v>0</v>
      </c>
      <c r="P7" s="12">
        <v>0</v>
      </c>
      <c r="Q7" s="12">
        <v>0</v>
      </c>
      <c r="R7" s="12">
        <v>20</v>
      </c>
      <c r="S7" s="12">
        <v>0</v>
      </c>
    </row>
    <row r="8" spans="1:19" ht="15" customHeight="1">
      <c r="A8" s="17" t="s">
        <v>15</v>
      </c>
      <c r="B8" s="18">
        <v>43137</v>
      </c>
      <c r="C8" s="7">
        <v>176</v>
      </c>
      <c r="D8" s="7">
        <v>61</v>
      </c>
      <c r="E8" s="7">
        <v>163</v>
      </c>
      <c r="F8" s="24">
        <v>4</v>
      </c>
      <c r="G8" s="19">
        <f t="shared" si="0"/>
        <v>400</v>
      </c>
      <c r="H8" s="7">
        <v>387</v>
      </c>
      <c r="I8" s="14">
        <v>0.97</v>
      </c>
      <c r="J8" s="7" t="s">
        <v>51</v>
      </c>
      <c r="K8" s="15">
        <v>0.07430555555555556</v>
      </c>
      <c r="L8" s="7">
        <v>9</v>
      </c>
      <c r="M8" s="7">
        <v>60</v>
      </c>
      <c r="N8" s="7">
        <v>50</v>
      </c>
      <c r="O8" s="12">
        <v>0</v>
      </c>
      <c r="P8" s="12">
        <v>0</v>
      </c>
      <c r="Q8" s="12">
        <v>0</v>
      </c>
      <c r="R8" s="12">
        <v>10</v>
      </c>
      <c r="S8" s="12">
        <v>3</v>
      </c>
    </row>
    <row r="9" spans="1:19" ht="15" customHeight="1">
      <c r="A9" s="17" t="s">
        <v>16</v>
      </c>
      <c r="B9" s="18">
        <v>43138</v>
      </c>
      <c r="C9" s="36">
        <v>159</v>
      </c>
      <c r="D9" s="7">
        <v>67</v>
      </c>
      <c r="E9" s="7">
        <v>156</v>
      </c>
      <c r="F9" s="24">
        <v>2</v>
      </c>
      <c r="G9" s="19">
        <f t="shared" si="0"/>
        <v>382</v>
      </c>
      <c r="H9" s="7">
        <v>372</v>
      </c>
      <c r="I9" s="14">
        <v>0.97</v>
      </c>
      <c r="J9" s="7" t="s">
        <v>43</v>
      </c>
      <c r="K9" s="15">
        <v>0.0763888888888889</v>
      </c>
      <c r="L9" s="7">
        <v>9</v>
      </c>
      <c r="M9" s="7">
        <v>60</v>
      </c>
      <c r="N9" s="7">
        <v>56</v>
      </c>
      <c r="O9" s="12">
        <v>4</v>
      </c>
      <c r="P9" s="12">
        <v>0</v>
      </c>
      <c r="Q9" s="12">
        <v>0</v>
      </c>
      <c r="R9" s="12">
        <v>0</v>
      </c>
      <c r="S9" s="12">
        <v>0</v>
      </c>
    </row>
    <row r="10" spans="1:19" ht="15" customHeight="1">
      <c r="A10" s="17" t="s">
        <v>17</v>
      </c>
      <c r="B10" s="18">
        <v>43139</v>
      </c>
      <c r="C10" s="7">
        <v>157</v>
      </c>
      <c r="D10" s="7">
        <v>68</v>
      </c>
      <c r="E10" s="7">
        <v>159</v>
      </c>
      <c r="F10" s="24">
        <v>3</v>
      </c>
      <c r="G10" s="19">
        <f t="shared" si="0"/>
        <v>384</v>
      </c>
      <c r="H10" s="7">
        <v>363</v>
      </c>
      <c r="I10" s="14">
        <v>0.95</v>
      </c>
      <c r="J10" s="7" t="s">
        <v>42</v>
      </c>
      <c r="K10" s="15">
        <v>0.07430555555555556</v>
      </c>
      <c r="L10" s="7">
        <v>8</v>
      </c>
      <c r="M10" s="7">
        <v>60</v>
      </c>
      <c r="N10" s="7">
        <v>54.25</v>
      </c>
      <c r="O10" s="12">
        <v>0</v>
      </c>
      <c r="P10" s="12">
        <v>0</v>
      </c>
      <c r="Q10" s="12">
        <v>4</v>
      </c>
      <c r="R10" s="12">
        <v>1.75</v>
      </c>
      <c r="S10" s="12">
        <v>0</v>
      </c>
    </row>
    <row r="11" spans="1:19" ht="15" customHeight="1">
      <c r="A11" s="17" t="s">
        <v>19</v>
      </c>
      <c r="B11" s="18">
        <v>43140</v>
      </c>
      <c r="C11" s="7">
        <v>210</v>
      </c>
      <c r="D11" s="7">
        <v>45</v>
      </c>
      <c r="E11" s="7">
        <v>161</v>
      </c>
      <c r="F11" s="24">
        <v>6</v>
      </c>
      <c r="G11" s="19">
        <f t="shared" si="0"/>
        <v>416</v>
      </c>
      <c r="H11" s="7">
        <v>402</v>
      </c>
      <c r="I11" s="14">
        <v>0.97</v>
      </c>
      <c r="J11" s="7" t="s">
        <v>18</v>
      </c>
      <c r="K11" s="15">
        <v>0.07847222222222222</v>
      </c>
      <c r="L11" s="7">
        <v>8</v>
      </c>
      <c r="M11" s="7">
        <v>60</v>
      </c>
      <c r="N11" s="7">
        <v>58.5</v>
      </c>
      <c r="O11" s="12">
        <v>0</v>
      </c>
      <c r="P11" s="12">
        <v>0</v>
      </c>
      <c r="Q11" s="12">
        <v>0</v>
      </c>
      <c r="R11" s="12">
        <v>1.5</v>
      </c>
      <c r="S11" s="12">
        <v>0</v>
      </c>
    </row>
    <row r="12" spans="1:19" ht="15" customHeight="1">
      <c r="A12" s="17" t="s">
        <v>20</v>
      </c>
      <c r="B12" s="18">
        <v>43141</v>
      </c>
      <c r="C12" s="7">
        <v>171</v>
      </c>
      <c r="D12" s="7">
        <v>0</v>
      </c>
      <c r="E12" s="7">
        <v>107</v>
      </c>
      <c r="F12" s="24">
        <v>1</v>
      </c>
      <c r="G12" s="19">
        <f t="shared" si="0"/>
        <v>278</v>
      </c>
      <c r="H12" s="7">
        <v>271</v>
      </c>
      <c r="I12" s="14">
        <v>0.98</v>
      </c>
      <c r="J12" s="7" t="s">
        <v>18</v>
      </c>
      <c r="K12" s="15">
        <v>0.07569444444444444</v>
      </c>
      <c r="L12" s="7">
        <v>7</v>
      </c>
      <c r="M12" s="7">
        <v>60</v>
      </c>
      <c r="N12" s="7">
        <v>45</v>
      </c>
      <c r="O12" s="12">
        <v>0</v>
      </c>
      <c r="P12" s="12">
        <v>0</v>
      </c>
      <c r="Q12" s="12">
        <v>0</v>
      </c>
      <c r="R12" s="12">
        <v>15</v>
      </c>
      <c r="S12" s="12">
        <v>0</v>
      </c>
    </row>
    <row r="13" spans="1:19" ht="31.5" customHeight="1" thickBot="1">
      <c r="A13" s="32" t="s">
        <v>58</v>
      </c>
      <c r="B13" s="35">
        <v>43142</v>
      </c>
      <c r="C13" s="34"/>
      <c r="D13" s="34"/>
      <c r="E13" s="34"/>
      <c r="F13" s="33">
        <v>0</v>
      </c>
      <c r="G13" s="34">
        <f t="shared" si="0"/>
        <v>0</v>
      </c>
      <c r="H13" s="34"/>
      <c r="I13" s="37"/>
      <c r="J13" s="34"/>
      <c r="K13" s="38"/>
      <c r="L13" s="34"/>
      <c r="M13" s="30">
        <v>0</v>
      </c>
      <c r="N13" s="30"/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2:19" ht="13.5" thickTop="1">
      <c r="B14" s="1" t="s">
        <v>22</v>
      </c>
      <c r="C14" s="2">
        <f aca="true" t="shared" si="1" ref="C14:H14">SUM(C7:C13)</f>
        <v>1098</v>
      </c>
      <c r="D14" s="1">
        <f t="shared" si="1"/>
        <v>319</v>
      </c>
      <c r="E14" s="2">
        <f t="shared" si="1"/>
        <v>891</v>
      </c>
      <c r="F14" s="25">
        <f t="shared" si="1"/>
        <v>20</v>
      </c>
      <c r="G14" s="2">
        <f t="shared" si="1"/>
        <v>2308</v>
      </c>
      <c r="H14" s="2">
        <f t="shared" si="1"/>
        <v>2218</v>
      </c>
      <c r="I14" s="2"/>
      <c r="J14" s="1"/>
      <c r="K14" s="1"/>
      <c r="L14" s="1"/>
      <c r="M14" s="1">
        <f aca="true" t="shared" si="2" ref="M14:S14">SUM(M7:M13)</f>
        <v>360</v>
      </c>
      <c r="N14" s="3">
        <f t="shared" si="2"/>
        <v>303.75</v>
      </c>
      <c r="O14" s="1">
        <f t="shared" si="2"/>
        <v>4</v>
      </c>
      <c r="P14" s="27">
        <f t="shared" si="2"/>
        <v>0</v>
      </c>
      <c r="Q14" s="1">
        <f t="shared" si="2"/>
        <v>4</v>
      </c>
      <c r="R14" s="1">
        <f t="shared" si="2"/>
        <v>48.25</v>
      </c>
      <c r="S14" s="1">
        <f t="shared" si="2"/>
        <v>3</v>
      </c>
    </row>
    <row r="15" spans="2:17" ht="12.75">
      <c r="B15" s="1" t="s">
        <v>23</v>
      </c>
      <c r="C15" s="2">
        <f aca="true" t="shared" si="3" ref="C15:H15">AVERAGE(C7:C12)</f>
        <v>183</v>
      </c>
      <c r="D15" s="2">
        <f t="shared" si="3"/>
        <v>53.166666666666664</v>
      </c>
      <c r="E15" s="2">
        <f t="shared" si="3"/>
        <v>148.5</v>
      </c>
      <c r="F15" s="2">
        <f t="shared" si="3"/>
        <v>3.3333333333333335</v>
      </c>
      <c r="G15" s="2">
        <f t="shared" si="3"/>
        <v>384.6666666666667</v>
      </c>
      <c r="H15" s="2">
        <f t="shared" si="3"/>
        <v>369.6666666666667</v>
      </c>
      <c r="I15" s="4">
        <v>0.96</v>
      </c>
      <c r="J15" s="1" t="s">
        <v>44</v>
      </c>
      <c r="K15" s="6">
        <v>0.07569444444444444</v>
      </c>
      <c r="L15" s="1">
        <v>8</v>
      </c>
      <c r="M15" s="3">
        <v>60</v>
      </c>
      <c r="N15" s="3">
        <f>AVERAGE(N7:N13)</f>
        <v>50.625</v>
      </c>
      <c r="O15" s="1"/>
      <c r="P15" s="1"/>
      <c r="Q15" s="1"/>
    </row>
    <row r="16" spans="2:17" ht="12.75">
      <c r="B16" s="1" t="s">
        <v>25</v>
      </c>
      <c r="C16" s="4">
        <v>0.47</v>
      </c>
      <c r="D16" s="4">
        <v>0.14</v>
      </c>
      <c r="E16" s="4">
        <v>0.39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9:14" ht="12.75">
      <c r="I23" s="20"/>
      <c r="N23" s="9" t="s">
        <v>24</v>
      </c>
    </row>
    <row r="24" spans="1:9" ht="15" customHeight="1">
      <c r="A24" s="9" t="s">
        <v>14</v>
      </c>
      <c r="B24" s="18">
        <v>43136</v>
      </c>
      <c r="C24" s="7" t="s">
        <v>88</v>
      </c>
      <c r="D24" s="7" t="s">
        <v>88</v>
      </c>
      <c r="E24" s="7" t="s">
        <v>88</v>
      </c>
      <c r="F24" s="7" t="s">
        <v>88</v>
      </c>
      <c r="G24" s="7" t="s">
        <v>88</v>
      </c>
      <c r="H24" s="7">
        <f aca="true" t="shared" si="4" ref="H24:H30">SUM(C24:G24)</f>
        <v>0</v>
      </c>
      <c r="I24" s="21"/>
    </row>
    <row r="25" spans="1:9" ht="15" customHeight="1">
      <c r="A25" s="9" t="s">
        <v>15</v>
      </c>
      <c r="B25" s="18">
        <v>43137</v>
      </c>
      <c r="C25" s="7" t="s">
        <v>88</v>
      </c>
      <c r="D25" s="7" t="s">
        <v>88</v>
      </c>
      <c r="E25" s="7" t="s">
        <v>88</v>
      </c>
      <c r="F25" s="7" t="s">
        <v>88</v>
      </c>
      <c r="G25" s="7" t="s">
        <v>88</v>
      </c>
      <c r="H25" s="7">
        <f>SUM(C25:G25)</f>
        <v>0</v>
      </c>
      <c r="I25" s="21"/>
    </row>
    <row r="26" spans="1:9" ht="15" customHeight="1">
      <c r="A26" s="9" t="s">
        <v>16</v>
      </c>
      <c r="B26" s="18">
        <v>43138</v>
      </c>
      <c r="C26" s="7" t="s">
        <v>88</v>
      </c>
      <c r="D26" s="7" t="s">
        <v>88</v>
      </c>
      <c r="E26" s="7" t="s">
        <v>88</v>
      </c>
      <c r="F26" s="7" t="s">
        <v>88</v>
      </c>
      <c r="G26" s="7" t="s">
        <v>88</v>
      </c>
      <c r="H26" s="7">
        <f t="shared" si="4"/>
        <v>0</v>
      </c>
      <c r="I26" s="21"/>
    </row>
    <row r="27" spans="1:9" ht="15" customHeight="1">
      <c r="A27" s="9" t="s">
        <v>17</v>
      </c>
      <c r="B27" s="18">
        <v>43139</v>
      </c>
      <c r="C27" s="7" t="s">
        <v>88</v>
      </c>
      <c r="D27" s="7" t="s">
        <v>88</v>
      </c>
      <c r="E27" s="7" t="s">
        <v>88</v>
      </c>
      <c r="F27" s="7" t="s">
        <v>88</v>
      </c>
      <c r="G27" s="7" t="s">
        <v>88</v>
      </c>
      <c r="H27" s="7">
        <f t="shared" si="4"/>
        <v>0</v>
      </c>
      <c r="I27" s="21"/>
    </row>
    <row r="28" spans="1:9" ht="15" customHeight="1">
      <c r="A28" s="9" t="s">
        <v>19</v>
      </c>
      <c r="B28" s="18">
        <v>43140</v>
      </c>
      <c r="C28" s="7" t="s">
        <v>88</v>
      </c>
      <c r="D28" s="7" t="s">
        <v>88</v>
      </c>
      <c r="E28" s="7" t="s">
        <v>88</v>
      </c>
      <c r="F28" s="7" t="s">
        <v>88</v>
      </c>
      <c r="G28" s="7" t="s">
        <v>88</v>
      </c>
      <c r="H28" s="7">
        <f t="shared" si="4"/>
        <v>0</v>
      </c>
      <c r="I28" s="21"/>
    </row>
    <row r="29" spans="1:9" ht="15" customHeight="1">
      <c r="A29" s="9" t="s">
        <v>20</v>
      </c>
      <c r="B29" s="18">
        <v>43141</v>
      </c>
      <c r="C29" s="7" t="s">
        <v>88</v>
      </c>
      <c r="D29" s="7" t="s">
        <v>88</v>
      </c>
      <c r="E29" s="7" t="s">
        <v>88</v>
      </c>
      <c r="F29" s="7" t="s">
        <v>88</v>
      </c>
      <c r="G29" s="7" t="s">
        <v>88</v>
      </c>
      <c r="H29" s="7">
        <f t="shared" si="4"/>
        <v>0</v>
      </c>
      <c r="I29" s="21"/>
    </row>
    <row r="30" spans="1:9" ht="26.25" thickBot="1">
      <c r="A30" s="32" t="s">
        <v>58</v>
      </c>
      <c r="B30" s="35">
        <v>43142</v>
      </c>
      <c r="C30" s="34"/>
      <c r="D30" s="34"/>
      <c r="E30" s="34"/>
      <c r="F30" s="34"/>
      <c r="G30" s="34"/>
      <c r="H30" s="34">
        <f t="shared" si="4"/>
        <v>0</v>
      </c>
      <c r="I30" s="21"/>
    </row>
    <row r="31" spans="1:9" ht="13.5" thickTop="1">
      <c r="A31" s="5" t="s">
        <v>22</v>
      </c>
      <c r="B31" s="1"/>
      <c r="C31" s="1">
        <f aca="true" t="shared" si="5" ref="C31:H31">SUM(C24:C30)</f>
        <v>0</v>
      </c>
      <c r="D31" s="2">
        <f t="shared" si="5"/>
        <v>0</v>
      </c>
      <c r="E31" s="1">
        <f t="shared" si="5"/>
        <v>0</v>
      </c>
      <c r="F31" s="1">
        <f t="shared" si="5"/>
        <v>0</v>
      </c>
      <c r="G31" s="1">
        <f t="shared" si="5"/>
        <v>0</v>
      </c>
      <c r="H31" s="1">
        <f t="shared" si="5"/>
        <v>0</v>
      </c>
      <c r="I31" s="22"/>
    </row>
    <row r="32" spans="1:9" ht="12.75">
      <c r="A32" s="5"/>
      <c r="B32" s="1" t="s">
        <v>25</v>
      </c>
      <c r="C32" s="4"/>
      <c r="D32" s="4"/>
      <c r="E32" s="4"/>
      <c r="F32" s="4"/>
      <c r="G32" s="4"/>
      <c r="H32" s="4">
        <v>1</v>
      </c>
      <c r="I32" s="23"/>
    </row>
    <row r="33" ht="12.75">
      <c r="I33" s="20"/>
    </row>
    <row r="35" spans="1:8" ht="12.75">
      <c r="A35" s="29" t="s">
        <v>86</v>
      </c>
      <c r="B35" s="8" t="s">
        <v>87</v>
      </c>
      <c r="C35" s="8"/>
      <c r="D35" s="8"/>
      <c r="E35" s="8"/>
      <c r="F35" s="8"/>
      <c r="G35" s="8"/>
      <c r="H35" s="8"/>
    </row>
    <row r="36" spans="1:8" ht="12.75">
      <c r="A36" s="29">
        <v>43137</v>
      </c>
      <c r="B36" s="8" t="s">
        <v>83</v>
      </c>
      <c r="C36" s="8"/>
      <c r="D36" s="8"/>
      <c r="E36" s="8"/>
      <c r="F36" s="8"/>
      <c r="G36" s="8"/>
      <c r="H36" s="8"/>
    </row>
    <row r="37" spans="1:8" ht="12.75">
      <c r="A37" s="29">
        <v>43138</v>
      </c>
      <c r="B37" s="8" t="s">
        <v>84</v>
      </c>
      <c r="C37" s="8"/>
      <c r="D37" s="8"/>
      <c r="E37" s="8"/>
      <c r="F37" s="8"/>
      <c r="G37" s="8"/>
      <c r="H37" s="8"/>
    </row>
    <row r="38" spans="1:8" ht="12.75">
      <c r="A38" s="29" t="s">
        <v>24</v>
      </c>
      <c r="B38" s="8" t="s">
        <v>85</v>
      </c>
      <c r="C38" s="8"/>
      <c r="D38" s="8"/>
      <c r="E38" s="8"/>
      <c r="F38" s="8"/>
      <c r="G38" s="8"/>
      <c r="H38" s="8"/>
    </row>
  </sheetData>
  <sheetProtection/>
  <printOptions/>
  <pageMargins left="0" right="0" top="0.75" bottom="0.75" header="0.3" footer="0.3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39"/>
  <sheetViews>
    <sheetView zoomScalePageLayoutView="0" workbookViewId="0" topLeftCell="A1">
      <selection activeCell="A35" sqref="A35:H39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8.140625" style="9" customWidth="1"/>
    <col min="15" max="16" width="7.00390625" style="9" customWidth="1"/>
    <col min="17" max="17" width="8.7109375" style="9" customWidth="1"/>
    <col min="18" max="18" width="7.42187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90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2:18" ht="12.75">
      <c r="B6" s="7"/>
      <c r="C6" s="7"/>
      <c r="D6" s="7"/>
      <c r="E6" s="7"/>
      <c r="F6" s="2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2"/>
    </row>
    <row r="7" spans="1:19" ht="15" customHeight="1">
      <c r="A7" s="17" t="s">
        <v>14</v>
      </c>
      <c r="B7" s="18">
        <v>43143</v>
      </c>
      <c r="C7" s="7">
        <v>253</v>
      </c>
      <c r="D7" s="7">
        <v>75</v>
      </c>
      <c r="E7" s="7">
        <v>178</v>
      </c>
      <c r="F7" s="24">
        <v>7</v>
      </c>
      <c r="G7" s="19">
        <f aca="true" t="shared" si="0" ref="G7:G13">SUM(C7:E7)</f>
        <v>506</v>
      </c>
      <c r="H7" s="7">
        <v>492</v>
      </c>
      <c r="I7" s="14">
        <v>0.97</v>
      </c>
      <c r="J7" s="7" t="s">
        <v>21</v>
      </c>
      <c r="K7" s="15">
        <v>0.06874999999999999</v>
      </c>
      <c r="L7" s="7">
        <v>10</v>
      </c>
      <c r="M7" s="7">
        <v>60</v>
      </c>
      <c r="N7" s="7">
        <v>60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</row>
    <row r="8" spans="1:19" ht="15" customHeight="1">
      <c r="A8" s="17" t="s">
        <v>15</v>
      </c>
      <c r="B8" s="18">
        <v>43144</v>
      </c>
      <c r="C8" s="7">
        <v>208</v>
      </c>
      <c r="D8" s="7">
        <v>59</v>
      </c>
      <c r="E8" s="7">
        <v>147</v>
      </c>
      <c r="F8" s="24">
        <v>6</v>
      </c>
      <c r="G8" s="19">
        <f t="shared" si="0"/>
        <v>414</v>
      </c>
      <c r="H8" s="7">
        <v>398</v>
      </c>
      <c r="I8" s="14">
        <v>0.96</v>
      </c>
      <c r="J8" s="7" t="s">
        <v>21</v>
      </c>
      <c r="K8" s="15">
        <v>0.07777777777777778</v>
      </c>
      <c r="L8" s="7">
        <v>8</v>
      </c>
      <c r="M8" s="7">
        <v>60</v>
      </c>
      <c r="N8" s="7">
        <v>54.5</v>
      </c>
      <c r="O8" s="12">
        <v>6.5</v>
      </c>
      <c r="P8" s="12">
        <v>0</v>
      </c>
      <c r="Q8" s="12">
        <v>0</v>
      </c>
      <c r="R8" s="12">
        <v>0</v>
      </c>
      <c r="S8" s="12">
        <v>1</v>
      </c>
    </row>
    <row r="9" spans="1:19" ht="15" customHeight="1">
      <c r="A9" s="17" t="s">
        <v>16</v>
      </c>
      <c r="B9" s="18">
        <v>43145</v>
      </c>
      <c r="C9" s="36">
        <v>228</v>
      </c>
      <c r="D9" s="7">
        <v>49</v>
      </c>
      <c r="E9" s="7">
        <v>125</v>
      </c>
      <c r="F9" s="24">
        <v>2</v>
      </c>
      <c r="G9" s="19">
        <f t="shared" si="0"/>
        <v>402</v>
      </c>
      <c r="H9" s="7">
        <v>390</v>
      </c>
      <c r="I9" s="14">
        <v>0.97</v>
      </c>
      <c r="J9" s="7" t="s">
        <v>42</v>
      </c>
      <c r="K9" s="15">
        <v>0.06805555555555555</v>
      </c>
      <c r="L9" s="7">
        <v>9</v>
      </c>
      <c r="M9" s="7">
        <v>60</v>
      </c>
      <c r="N9" s="7">
        <v>55</v>
      </c>
      <c r="O9" s="12">
        <v>8</v>
      </c>
      <c r="P9" s="12">
        <v>0</v>
      </c>
      <c r="Q9" s="12">
        <v>0</v>
      </c>
      <c r="R9" s="12">
        <v>0</v>
      </c>
      <c r="S9" s="12">
        <v>3</v>
      </c>
    </row>
    <row r="10" spans="1:19" ht="15" customHeight="1">
      <c r="A10" s="17" t="s">
        <v>17</v>
      </c>
      <c r="B10" s="18">
        <v>43146</v>
      </c>
      <c r="C10" s="7">
        <v>178</v>
      </c>
      <c r="D10" s="7">
        <v>61</v>
      </c>
      <c r="E10" s="7">
        <v>170</v>
      </c>
      <c r="F10" s="24">
        <v>3</v>
      </c>
      <c r="G10" s="19">
        <f t="shared" si="0"/>
        <v>409</v>
      </c>
      <c r="H10" s="7">
        <v>394</v>
      </c>
      <c r="I10" s="14">
        <v>0.96</v>
      </c>
      <c r="J10" s="7" t="s">
        <v>42</v>
      </c>
      <c r="K10" s="15">
        <v>0.06944444444444443</v>
      </c>
      <c r="L10" s="7">
        <v>10</v>
      </c>
      <c r="M10" s="7">
        <v>60</v>
      </c>
      <c r="N10" s="7">
        <v>40</v>
      </c>
      <c r="O10" s="12">
        <v>0</v>
      </c>
      <c r="P10" s="12">
        <v>0</v>
      </c>
      <c r="Q10" s="12">
        <v>10</v>
      </c>
      <c r="R10" s="12">
        <v>10</v>
      </c>
      <c r="S10" s="12">
        <v>0</v>
      </c>
    </row>
    <row r="11" spans="1:19" ht="15" customHeight="1">
      <c r="A11" s="17" t="s">
        <v>19</v>
      </c>
      <c r="B11" s="18">
        <v>43147</v>
      </c>
      <c r="C11" s="7">
        <v>266</v>
      </c>
      <c r="D11" s="7">
        <v>49</v>
      </c>
      <c r="E11" s="7">
        <v>173</v>
      </c>
      <c r="F11" s="24">
        <v>0</v>
      </c>
      <c r="G11" s="19">
        <f t="shared" si="0"/>
        <v>488</v>
      </c>
      <c r="H11" s="7">
        <v>448</v>
      </c>
      <c r="I11" s="14">
        <v>0.92</v>
      </c>
      <c r="J11" s="7" t="s">
        <v>56</v>
      </c>
      <c r="K11" s="15">
        <v>0.07708333333333334</v>
      </c>
      <c r="L11" s="7">
        <v>13</v>
      </c>
      <c r="M11" s="7">
        <v>60</v>
      </c>
      <c r="N11" s="7">
        <v>30</v>
      </c>
      <c r="O11" s="12">
        <v>0</v>
      </c>
      <c r="P11" s="12">
        <v>0</v>
      </c>
      <c r="Q11" s="12">
        <v>10</v>
      </c>
      <c r="R11" s="12">
        <v>20</v>
      </c>
      <c r="S11" s="12">
        <v>0</v>
      </c>
    </row>
    <row r="12" spans="1:19" ht="15" customHeight="1">
      <c r="A12" s="17" t="s">
        <v>20</v>
      </c>
      <c r="B12" s="18">
        <v>43148</v>
      </c>
      <c r="C12" s="7">
        <v>195</v>
      </c>
      <c r="D12" s="7">
        <v>0</v>
      </c>
      <c r="E12" s="7">
        <v>100</v>
      </c>
      <c r="F12" s="24">
        <v>0</v>
      </c>
      <c r="G12" s="19">
        <f t="shared" si="0"/>
        <v>295</v>
      </c>
      <c r="H12" s="7">
        <v>281</v>
      </c>
      <c r="I12" s="14">
        <v>0.97</v>
      </c>
      <c r="J12" s="7" t="s">
        <v>49</v>
      </c>
      <c r="K12" s="15">
        <v>0.07013888888888889</v>
      </c>
      <c r="L12" s="7">
        <v>11</v>
      </c>
      <c r="M12" s="7">
        <v>60</v>
      </c>
      <c r="N12" s="7">
        <v>40</v>
      </c>
      <c r="O12" s="12">
        <v>0</v>
      </c>
      <c r="P12" s="12">
        <v>0</v>
      </c>
      <c r="Q12" s="12">
        <v>0</v>
      </c>
      <c r="R12" s="12">
        <v>20</v>
      </c>
      <c r="S12" s="12">
        <v>0</v>
      </c>
    </row>
    <row r="13" spans="1:19" ht="31.5" customHeight="1" thickBot="1">
      <c r="A13" s="32" t="s">
        <v>58</v>
      </c>
      <c r="B13" s="35">
        <v>43149</v>
      </c>
      <c r="C13" s="34"/>
      <c r="D13" s="34"/>
      <c r="E13" s="34"/>
      <c r="F13" s="33">
        <v>0</v>
      </c>
      <c r="G13" s="34">
        <f t="shared" si="0"/>
        <v>0</v>
      </c>
      <c r="H13" s="34"/>
      <c r="I13" s="37"/>
      <c r="J13" s="34"/>
      <c r="K13" s="38"/>
      <c r="L13" s="34"/>
      <c r="M13" s="30">
        <v>0</v>
      </c>
      <c r="N13" s="30"/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2:19" ht="13.5" thickTop="1">
      <c r="B14" s="1" t="s">
        <v>22</v>
      </c>
      <c r="C14" s="2">
        <f aca="true" t="shared" si="1" ref="C14:H14">SUM(C7:C13)</f>
        <v>1328</v>
      </c>
      <c r="D14" s="1">
        <f t="shared" si="1"/>
        <v>293</v>
      </c>
      <c r="E14" s="2">
        <f t="shared" si="1"/>
        <v>893</v>
      </c>
      <c r="F14" s="25">
        <f t="shared" si="1"/>
        <v>18</v>
      </c>
      <c r="G14" s="2">
        <f t="shared" si="1"/>
        <v>2514</v>
      </c>
      <c r="H14" s="2">
        <f t="shared" si="1"/>
        <v>2403</v>
      </c>
      <c r="I14" s="2"/>
      <c r="J14" s="1"/>
      <c r="K14" s="1"/>
      <c r="L14" s="1"/>
      <c r="M14" s="1">
        <f aca="true" t="shared" si="2" ref="M14:S14">SUM(M7:M13)</f>
        <v>360</v>
      </c>
      <c r="N14" s="3">
        <f t="shared" si="2"/>
        <v>279.5</v>
      </c>
      <c r="O14" s="1">
        <f t="shared" si="2"/>
        <v>14.5</v>
      </c>
      <c r="P14" s="27">
        <f t="shared" si="2"/>
        <v>0</v>
      </c>
      <c r="Q14" s="1">
        <f t="shared" si="2"/>
        <v>20</v>
      </c>
      <c r="R14" s="1">
        <f t="shared" si="2"/>
        <v>50</v>
      </c>
      <c r="S14" s="1">
        <f t="shared" si="2"/>
        <v>4</v>
      </c>
    </row>
    <row r="15" spans="2:17" ht="12.75">
      <c r="B15" s="1" t="s">
        <v>23</v>
      </c>
      <c r="C15" s="2">
        <f aca="true" t="shared" si="3" ref="C15:H15">AVERAGE(C7:C12)</f>
        <v>221.33333333333334</v>
      </c>
      <c r="D15" s="2">
        <f t="shared" si="3"/>
        <v>48.833333333333336</v>
      </c>
      <c r="E15" s="2">
        <f t="shared" si="3"/>
        <v>148.83333333333334</v>
      </c>
      <c r="F15" s="2">
        <f t="shared" si="3"/>
        <v>3</v>
      </c>
      <c r="G15" s="2">
        <f t="shared" si="3"/>
        <v>419</v>
      </c>
      <c r="H15" s="2">
        <f t="shared" si="3"/>
        <v>400.5</v>
      </c>
      <c r="I15" s="4">
        <v>0.96</v>
      </c>
      <c r="J15" s="1" t="s">
        <v>48</v>
      </c>
      <c r="K15" s="6">
        <v>0.07222222222222223</v>
      </c>
      <c r="L15" s="1">
        <v>10</v>
      </c>
      <c r="M15" s="3">
        <v>60</v>
      </c>
      <c r="N15" s="3">
        <f>AVERAGE(N7:N13)</f>
        <v>46.583333333333336</v>
      </c>
      <c r="O15" s="1"/>
      <c r="P15" s="1"/>
      <c r="Q15" s="1"/>
    </row>
    <row r="16" spans="2:17" ht="12.75">
      <c r="B16" s="1" t="s">
        <v>25</v>
      </c>
      <c r="C16" s="4">
        <v>0.53</v>
      </c>
      <c r="D16" s="4">
        <v>0.12</v>
      </c>
      <c r="E16" s="4">
        <v>0.35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9:14" ht="12.75">
      <c r="I23" s="20"/>
      <c r="N23" s="9" t="s">
        <v>24</v>
      </c>
    </row>
    <row r="24" spans="1:9" ht="15" customHeight="1">
      <c r="A24" s="9" t="s">
        <v>14</v>
      </c>
      <c r="B24" s="18">
        <v>43143</v>
      </c>
      <c r="C24" s="7" t="s">
        <v>88</v>
      </c>
      <c r="D24" s="7" t="s">
        <v>88</v>
      </c>
      <c r="E24" s="7" t="s">
        <v>88</v>
      </c>
      <c r="F24" s="7" t="s">
        <v>88</v>
      </c>
      <c r="G24" s="7" t="s">
        <v>88</v>
      </c>
      <c r="H24" s="7">
        <f aca="true" t="shared" si="4" ref="H24:H30">SUM(C24:G24)</f>
        <v>0</v>
      </c>
      <c r="I24" s="21"/>
    </row>
    <row r="25" spans="1:9" ht="15" customHeight="1">
      <c r="A25" s="9" t="s">
        <v>15</v>
      </c>
      <c r="B25" s="18">
        <v>43144</v>
      </c>
      <c r="C25" s="7" t="s">
        <v>88</v>
      </c>
      <c r="D25" s="7" t="s">
        <v>88</v>
      </c>
      <c r="E25" s="7" t="s">
        <v>88</v>
      </c>
      <c r="F25" s="7" t="s">
        <v>88</v>
      </c>
      <c r="G25" s="7" t="s">
        <v>88</v>
      </c>
      <c r="H25" s="7">
        <f>SUM(C25:G25)</f>
        <v>0</v>
      </c>
      <c r="I25" s="21"/>
    </row>
    <row r="26" spans="1:9" ht="15" customHeight="1">
      <c r="A26" s="9" t="s">
        <v>16</v>
      </c>
      <c r="B26" s="18">
        <v>43145</v>
      </c>
      <c r="C26" s="7" t="s">
        <v>88</v>
      </c>
      <c r="D26" s="7" t="s">
        <v>88</v>
      </c>
      <c r="E26" s="7" t="s">
        <v>88</v>
      </c>
      <c r="F26" s="7" t="s">
        <v>88</v>
      </c>
      <c r="G26" s="7" t="s">
        <v>88</v>
      </c>
      <c r="H26" s="7">
        <f t="shared" si="4"/>
        <v>0</v>
      </c>
      <c r="I26" s="21"/>
    </row>
    <row r="27" spans="1:9" ht="15" customHeight="1">
      <c r="A27" s="9" t="s">
        <v>17</v>
      </c>
      <c r="B27" s="18">
        <v>43146</v>
      </c>
      <c r="C27" s="7" t="s">
        <v>88</v>
      </c>
      <c r="D27" s="7" t="s">
        <v>88</v>
      </c>
      <c r="E27" s="7" t="s">
        <v>88</v>
      </c>
      <c r="F27" s="7" t="s">
        <v>88</v>
      </c>
      <c r="G27" s="7" t="s">
        <v>88</v>
      </c>
      <c r="H27" s="7">
        <f t="shared" si="4"/>
        <v>0</v>
      </c>
      <c r="I27" s="21"/>
    </row>
    <row r="28" spans="1:9" ht="15" customHeight="1">
      <c r="A28" s="9" t="s">
        <v>19</v>
      </c>
      <c r="B28" s="18">
        <v>43147</v>
      </c>
      <c r="C28" s="7" t="s">
        <v>88</v>
      </c>
      <c r="D28" s="7" t="s">
        <v>88</v>
      </c>
      <c r="E28" s="7" t="s">
        <v>88</v>
      </c>
      <c r="F28" s="7" t="s">
        <v>88</v>
      </c>
      <c r="G28" s="7" t="s">
        <v>88</v>
      </c>
      <c r="H28" s="7">
        <f t="shared" si="4"/>
        <v>0</v>
      </c>
      <c r="I28" s="21"/>
    </row>
    <row r="29" spans="1:9" ht="15" customHeight="1">
      <c r="A29" s="9" t="s">
        <v>20</v>
      </c>
      <c r="B29" s="18">
        <v>43148</v>
      </c>
      <c r="C29" s="7" t="s">
        <v>88</v>
      </c>
      <c r="D29" s="7" t="s">
        <v>88</v>
      </c>
      <c r="E29" s="7" t="s">
        <v>88</v>
      </c>
      <c r="F29" s="7" t="s">
        <v>88</v>
      </c>
      <c r="G29" s="7" t="s">
        <v>88</v>
      </c>
      <c r="H29" s="7">
        <f t="shared" si="4"/>
        <v>0</v>
      </c>
      <c r="I29" s="21"/>
    </row>
    <row r="30" spans="1:9" ht="26.25" thickBot="1">
      <c r="A30" s="32" t="s">
        <v>58</v>
      </c>
      <c r="B30" s="35">
        <v>43149</v>
      </c>
      <c r="C30" s="34"/>
      <c r="D30" s="34"/>
      <c r="E30" s="34"/>
      <c r="F30" s="34"/>
      <c r="G30" s="34"/>
      <c r="H30" s="34">
        <f t="shared" si="4"/>
        <v>0</v>
      </c>
      <c r="I30" s="21"/>
    </row>
    <row r="31" spans="1:9" ht="13.5" thickTop="1">
      <c r="A31" s="5" t="s">
        <v>22</v>
      </c>
      <c r="B31" s="1"/>
      <c r="C31" s="1">
        <f aca="true" t="shared" si="5" ref="C31:H31">SUM(C24:C30)</f>
        <v>0</v>
      </c>
      <c r="D31" s="2">
        <f t="shared" si="5"/>
        <v>0</v>
      </c>
      <c r="E31" s="1">
        <f t="shared" si="5"/>
        <v>0</v>
      </c>
      <c r="F31" s="1">
        <f t="shared" si="5"/>
        <v>0</v>
      </c>
      <c r="G31" s="1">
        <f t="shared" si="5"/>
        <v>0</v>
      </c>
      <c r="H31" s="1">
        <f t="shared" si="5"/>
        <v>0</v>
      </c>
      <c r="I31" s="22"/>
    </row>
    <row r="32" spans="1:9" ht="12.75">
      <c r="A32" s="5"/>
      <c r="B32" s="1" t="s">
        <v>25</v>
      </c>
      <c r="C32" s="4"/>
      <c r="D32" s="4"/>
      <c r="E32" s="4"/>
      <c r="F32" s="4"/>
      <c r="G32" s="4"/>
      <c r="H32" s="4">
        <v>1</v>
      </c>
      <c r="I32" s="23"/>
    </row>
    <row r="33" ht="12.75">
      <c r="I33" s="20"/>
    </row>
    <row r="35" spans="1:8" ht="12.75">
      <c r="A35" s="29" t="s">
        <v>92</v>
      </c>
      <c r="B35" s="8" t="s">
        <v>87</v>
      </c>
      <c r="C35" s="8"/>
      <c r="D35" s="8"/>
      <c r="E35" s="8"/>
      <c r="F35" s="8"/>
      <c r="G35" s="8"/>
      <c r="H35" s="8"/>
    </row>
    <row r="36" spans="1:8" ht="12.75">
      <c r="A36" s="29">
        <v>43144</v>
      </c>
      <c r="B36" s="8" t="s">
        <v>93</v>
      </c>
      <c r="C36" s="8"/>
      <c r="D36" s="8"/>
      <c r="E36" s="8"/>
      <c r="F36" s="8"/>
      <c r="G36" s="8"/>
      <c r="H36" s="8"/>
    </row>
    <row r="37" spans="1:8" ht="12.75">
      <c r="A37" s="29"/>
      <c r="B37" s="8" t="s">
        <v>85</v>
      </c>
      <c r="C37" s="8"/>
      <c r="D37" s="8"/>
      <c r="E37" s="8"/>
      <c r="F37" s="8"/>
      <c r="G37" s="8"/>
      <c r="H37" s="8"/>
    </row>
    <row r="38" spans="1:8" ht="12.75">
      <c r="A38" s="29">
        <v>43145</v>
      </c>
      <c r="B38" s="8" t="s">
        <v>94</v>
      </c>
      <c r="C38" s="8"/>
      <c r="D38" s="8"/>
      <c r="E38" s="8"/>
      <c r="F38" s="8"/>
      <c r="G38" s="8"/>
      <c r="H38" s="8"/>
    </row>
    <row r="39" spans="1:8" ht="12.75">
      <c r="A39" s="29" t="s">
        <v>24</v>
      </c>
      <c r="B39" s="8" t="s">
        <v>95</v>
      </c>
      <c r="C39" s="8"/>
      <c r="D39" s="8"/>
      <c r="E39" s="8"/>
      <c r="F39" s="8"/>
      <c r="G39" s="8"/>
      <c r="H39" s="8"/>
    </row>
  </sheetData>
  <sheetProtection/>
  <printOptions/>
  <pageMargins left="0.2" right="0.2" top="0.75" bottom="0.75" header="0.3" footer="0.3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S36"/>
  <sheetViews>
    <sheetView zoomScalePageLayoutView="0" workbookViewId="0" topLeftCell="A13">
      <selection activeCell="A35" sqref="A35:H36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8.140625" style="9" customWidth="1"/>
    <col min="15" max="16" width="7.00390625" style="9" customWidth="1"/>
    <col min="17" max="17" width="8.7109375" style="9" customWidth="1"/>
    <col min="18" max="18" width="7.42187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96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2:18" ht="12.75">
      <c r="B6" s="7"/>
      <c r="C6" s="7"/>
      <c r="D6" s="7"/>
      <c r="E6" s="7"/>
      <c r="F6" s="2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2"/>
    </row>
    <row r="7" spans="1:19" ht="15" customHeight="1">
      <c r="A7" s="17" t="s">
        <v>14</v>
      </c>
      <c r="B7" s="18">
        <v>43150</v>
      </c>
      <c r="C7" s="7">
        <v>277</v>
      </c>
      <c r="D7" s="7">
        <v>0</v>
      </c>
      <c r="E7" s="7">
        <v>146</v>
      </c>
      <c r="F7" s="24">
        <v>0</v>
      </c>
      <c r="G7" s="19">
        <f aca="true" t="shared" si="0" ref="G7:G13">SUM(C7:E7)</f>
        <v>423</v>
      </c>
      <c r="H7" s="7">
        <v>412</v>
      </c>
      <c r="I7" s="14">
        <v>0.98</v>
      </c>
      <c r="J7" s="7" t="s">
        <v>43</v>
      </c>
      <c r="K7" s="15">
        <v>0.06666666666666667</v>
      </c>
      <c r="L7" s="7">
        <v>13</v>
      </c>
      <c r="M7" s="7">
        <v>60</v>
      </c>
      <c r="N7" s="7">
        <v>40</v>
      </c>
      <c r="O7" s="12">
        <v>0</v>
      </c>
      <c r="P7" s="12">
        <v>0</v>
      </c>
      <c r="Q7" s="12">
        <v>10</v>
      </c>
      <c r="R7" s="12">
        <v>10</v>
      </c>
      <c r="S7" s="12">
        <v>0</v>
      </c>
    </row>
    <row r="8" spans="1:19" ht="15" customHeight="1">
      <c r="A8" s="17" t="s">
        <v>15</v>
      </c>
      <c r="B8" s="18">
        <v>43151</v>
      </c>
      <c r="C8" s="7">
        <v>240</v>
      </c>
      <c r="D8" s="7">
        <v>70</v>
      </c>
      <c r="E8" s="7">
        <v>159</v>
      </c>
      <c r="F8" s="24">
        <v>0</v>
      </c>
      <c r="G8" s="19">
        <f t="shared" si="0"/>
        <v>469</v>
      </c>
      <c r="H8" s="7">
        <v>460</v>
      </c>
      <c r="I8" s="14">
        <v>0.98</v>
      </c>
      <c r="J8" s="7" t="s">
        <v>44</v>
      </c>
      <c r="K8" s="15">
        <v>0.07291666666666667</v>
      </c>
      <c r="L8" s="7">
        <v>12</v>
      </c>
      <c r="M8" s="7">
        <v>60</v>
      </c>
      <c r="N8" s="7">
        <v>44.5</v>
      </c>
      <c r="O8" s="12">
        <v>3.5</v>
      </c>
      <c r="P8" s="12">
        <v>0</v>
      </c>
      <c r="Q8" s="12">
        <v>10</v>
      </c>
      <c r="R8" s="12">
        <v>2</v>
      </c>
      <c r="S8" s="12">
        <v>0</v>
      </c>
    </row>
    <row r="9" spans="1:19" ht="15" customHeight="1">
      <c r="A9" s="17" t="s">
        <v>16</v>
      </c>
      <c r="B9" s="18">
        <v>43152</v>
      </c>
      <c r="C9" s="36">
        <v>192</v>
      </c>
      <c r="D9" s="7">
        <v>58</v>
      </c>
      <c r="E9" s="7">
        <v>181</v>
      </c>
      <c r="F9" s="24">
        <v>0</v>
      </c>
      <c r="G9" s="19">
        <f t="shared" si="0"/>
        <v>431</v>
      </c>
      <c r="H9" s="7">
        <v>411</v>
      </c>
      <c r="I9" s="14">
        <v>0.95</v>
      </c>
      <c r="J9" s="7" t="s">
        <v>48</v>
      </c>
      <c r="K9" s="15">
        <v>0.07847222222222222</v>
      </c>
      <c r="L9" s="7">
        <v>9</v>
      </c>
      <c r="M9" s="7">
        <v>60</v>
      </c>
      <c r="N9" s="7">
        <v>50</v>
      </c>
      <c r="O9" s="12">
        <v>0</v>
      </c>
      <c r="P9" s="12">
        <v>0</v>
      </c>
      <c r="Q9" s="12">
        <v>0</v>
      </c>
      <c r="R9" s="12">
        <v>10</v>
      </c>
      <c r="S9" s="12">
        <v>0</v>
      </c>
    </row>
    <row r="10" spans="1:19" ht="15" customHeight="1">
      <c r="A10" s="17" t="s">
        <v>17</v>
      </c>
      <c r="B10" s="18">
        <v>43153</v>
      </c>
      <c r="C10" s="7">
        <v>159</v>
      </c>
      <c r="D10" s="7">
        <v>64</v>
      </c>
      <c r="E10" s="7">
        <v>164</v>
      </c>
      <c r="F10" s="24">
        <v>0</v>
      </c>
      <c r="G10" s="19">
        <f t="shared" si="0"/>
        <v>387</v>
      </c>
      <c r="H10" s="7">
        <v>358</v>
      </c>
      <c r="I10" s="14">
        <v>0.93</v>
      </c>
      <c r="J10" s="7" t="s">
        <v>54</v>
      </c>
      <c r="K10" s="15">
        <v>0.08680555555555557</v>
      </c>
      <c r="L10" s="7">
        <v>11</v>
      </c>
      <c r="M10" s="7">
        <v>60</v>
      </c>
      <c r="N10" s="7">
        <v>38</v>
      </c>
      <c r="O10" s="12">
        <v>3</v>
      </c>
      <c r="P10" s="12">
        <v>0</v>
      </c>
      <c r="Q10" s="12">
        <v>2</v>
      </c>
      <c r="R10" s="12">
        <v>20</v>
      </c>
      <c r="S10" s="12">
        <v>3</v>
      </c>
    </row>
    <row r="11" spans="1:19" ht="15" customHeight="1">
      <c r="A11" s="17" t="s">
        <v>19</v>
      </c>
      <c r="B11" s="18">
        <v>43154</v>
      </c>
      <c r="C11" s="7">
        <v>262</v>
      </c>
      <c r="D11" s="7">
        <v>69</v>
      </c>
      <c r="E11" s="7">
        <v>147</v>
      </c>
      <c r="F11" s="24">
        <v>0</v>
      </c>
      <c r="G11" s="19">
        <f t="shared" si="0"/>
        <v>478</v>
      </c>
      <c r="H11" s="7">
        <v>433</v>
      </c>
      <c r="I11" s="14">
        <v>0.91</v>
      </c>
      <c r="J11" s="7" t="s">
        <v>54</v>
      </c>
      <c r="K11" s="15">
        <v>0.07569444444444444</v>
      </c>
      <c r="L11" s="7">
        <v>13</v>
      </c>
      <c r="M11" s="7">
        <v>60</v>
      </c>
      <c r="N11" s="7">
        <v>40</v>
      </c>
      <c r="O11" s="12">
        <v>0</v>
      </c>
      <c r="P11" s="12">
        <v>0</v>
      </c>
      <c r="Q11" s="12">
        <v>0</v>
      </c>
      <c r="R11" s="12">
        <v>20</v>
      </c>
      <c r="S11" s="12">
        <v>0</v>
      </c>
    </row>
    <row r="12" spans="1:19" ht="15" customHeight="1">
      <c r="A12" s="17" t="s">
        <v>20</v>
      </c>
      <c r="B12" s="18">
        <v>43155</v>
      </c>
      <c r="C12" s="7">
        <v>164</v>
      </c>
      <c r="D12" s="7">
        <v>0</v>
      </c>
      <c r="E12" s="7">
        <v>99</v>
      </c>
      <c r="F12" s="24">
        <v>0</v>
      </c>
      <c r="G12" s="19">
        <f t="shared" si="0"/>
        <v>263</v>
      </c>
      <c r="H12" s="7">
        <v>251</v>
      </c>
      <c r="I12" s="14">
        <v>0.97</v>
      </c>
      <c r="J12" s="7" t="s">
        <v>48</v>
      </c>
      <c r="K12" s="15">
        <v>0.0798611111111111</v>
      </c>
      <c r="L12" s="7">
        <v>7</v>
      </c>
      <c r="M12" s="7">
        <v>60</v>
      </c>
      <c r="N12" s="7">
        <v>40</v>
      </c>
      <c r="O12" s="12">
        <v>0</v>
      </c>
      <c r="P12" s="12">
        <v>0</v>
      </c>
      <c r="Q12" s="12">
        <v>0</v>
      </c>
      <c r="R12" s="12">
        <v>20</v>
      </c>
      <c r="S12" s="12">
        <v>0</v>
      </c>
    </row>
    <row r="13" spans="1:19" ht="31.5" customHeight="1" thickBot="1">
      <c r="A13" s="32" t="s">
        <v>58</v>
      </c>
      <c r="B13" s="35">
        <v>43156</v>
      </c>
      <c r="C13" s="34"/>
      <c r="D13" s="34"/>
      <c r="E13" s="34"/>
      <c r="F13" s="33">
        <v>0</v>
      </c>
      <c r="G13" s="34">
        <f t="shared" si="0"/>
        <v>0</v>
      </c>
      <c r="H13" s="34"/>
      <c r="I13" s="37"/>
      <c r="J13" s="34"/>
      <c r="K13" s="38"/>
      <c r="L13" s="34"/>
      <c r="M13" s="30">
        <v>0</v>
      </c>
      <c r="N13" s="30"/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2:19" ht="13.5" thickTop="1">
      <c r="B14" s="1" t="s">
        <v>22</v>
      </c>
      <c r="C14" s="2">
        <f aca="true" t="shared" si="1" ref="C14:H14">SUM(C7:C13)</f>
        <v>1294</v>
      </c>
      <c r="D14" s="1">
        <f t="shared" si="1"/>
        <v>261</v>
      </c>
      <c r="E14" s="2">
        <f t="shared" si="1"/>
        <v>896</v>
      </c>
      <c r="F14" s="25">
        <f t="shared" si="1"/>
        <v>0</v>
      </c>
      <c r="G14" s="2">
        <f t="shared" si="1"/>
        <v>2451</v>
      </c>
      <c r="H14" s="2">
        <f t="shared" si="1"/>
        <v>2325</v>
      </c>
      <c r="I14" s="2"/>
      <c r="J14" s="1"/>
      <c r="K14" s="1"/>
      <c r="L14" s="1"/>
      <c r="M14" s="1">
        <f aca="true" t="shared" si="2" ref="M14:S14">SUM(M7:M13)</f>
        <v>360</v>
      </c>
      <c r="N14" s="3">
        <f t="shared" si="2"/>
        <v>252.5</v>
      </c>
      <c r="O14" s="1">
        <f t="shared" si="2"/>
        <v>6.5</v>
      </c>
      <c r="P14" s="27">
        <f t="shared" si="2"/>
        <v>0</v>
      </c>
      <c r="Q14" s="1">
        <f t="shared" si="2"/>
        <v>22</v>
      </c>
      <c r="R14" s="1">
        <f t="shared" si="2"/>
        <v>82</v>
      </c>
      <c r="S14" s="1">
        <f t="shared" si="2"/>
        <v>3</v>
      </c>
    </row>
    <row r="15" spans="2:17" ht="12.75">
      <c r="B15" s="1" t="s">
        <v>23</v>
      </c>
      <c r="C15" s="2">
        <f aca="true" t="shared" si="3" ref="C15:H15">AVERAGE(C7:C12)</f>
        <v>215.66666666666666</v>
      </c>
      <c r="D15" s="2">
        <f t="shared" si="3"/>
        <v>43.5</v>
      </c>
      <c r="E15" s="2">
        <f t="shared" si="3"/>
        <v>149.33333333333334</v>
      </c>
      <c r="F15" s="2">
        <f t="shared" si="3"/>
        <v>0</v>
      </c>
      <c r="G15" s="2">
        <f t="shared" si="3"/>
        <v>408.5</v>
      </c>
      <c r="H15" s="2">
        <f t="shared" si="3"/>
        <v>387.5</v>
      </c>
      <c r="I15" s="4">
        <v>0.95</v>
      </c>
      <c r="J15" s="1" t="s">
        <v>49</v>
      </c>
      <c r="K15" s="6">
        <v>0.0763888888888889</v>
      </c>
      <c r="L15" s="1">
        <v>11</v>
      </c>
      <c r="M15" s="3">
        <v>60</v>
      </c>
      <c r="N15" s="3">
        <f>AVERAGE(N7:N13)</f>
        <v>42.083333333333336</v>
      </c>
      <c r="O15" s="1"/>
      <c r="P15" s="1"/>
      <c r="Q15" s="1"/>
    </row>
    <row r="16" spans="2:17" ht="12.75">
      <c r="B16" s="1" t="s">
        <v>25</v>
      </c>
      <c r="C16" s="4">
        <v>0.53</v>
      </c>
      <c r="D16" s="4">
        <v>0.11</v>
      </c>
      <c r="E16" s="4">
        <v>0.36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9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  <c r="I20" s="20"/>
    </row>
    <row r="21" spans="3:9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  <c r="I21" s="20"/>
    </row>
    <row r="22" spans="3:9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  <c r="I22" s="20"/>
    </row>
    <row r="23" spans="9:14" ht="12.75">
      <c r="I23" s="20"/>
      <c r="N23" s="9" t="s">
        <v>24</v>
      </c>
    </row>
    <row r="24" spans="1:9" ht="15" customHeight="1">
      <c r="A24" s="9" t="s">
        <v>14</v>
      </c>
      <c r="B24" s="18">
        <v>43150</v>
      </c>
      <c r="C24" s="7">
        <v>11</v>
      </c>
      <c r="D24" s="7">
        <v>232</v>
      </c>
      <c r="E24" s="7">
        <v>4</v>
      </c>
      <c r="F24" s="7">
        <v>3</v>
      </c>
      <c r="G24" s="7">
        <v>3</v>
      </c>
      <c r="H24" s="7">
        <f aca="true" t="shared" si="4" ref="H24:H30">SUM(C24:G24)</f>
        <v>253</v>
      </c>
      <c r="I24" s="21"/>
    </row>
    <row r="25" spans="1:9" ht="15" customHeight="1">
      <c r="A25" s="9" t="s">
        <v>15</v>
      </c>
      <c r="B25" s="18">
        <v>43151</v>
      </c>
      <c r="C25" s="7">
        <v>7</v>
      </c>
      <c r="D25" s="7">
        <v>190</v>
      </c>
      <c r="E25" s="7">
        <v>5</v>
      </c>
      <c r="F25" s="7">
        <v>1</v>
      </c>
      <c r="G25" s="7">
        <v>0</v>
      </c>
      <c r="H25" s="7">
        <f>SUM(C25:G25)</f>
        <v>203</v>
      </c>
      <c r="I25" s="21"/>
    </row>
    <row r="26" spans="1:9" ht="15" customHeight="1">
      <c r="A26" s="9" t="s">
        <v>16</v>
      </c>
      <c r="B26" s="18">
        <v>43152</v>
      </c>
      <c r="C26" s="7">
        <v>6</v>
      </c>
      <c r="D26" s="7">
        <v>155</v>
      </c>
      <c r="E26" s="7">
        <v>7</v>
      </c>
      <c r="F26" s="7">
        <v>1</v>
      </c>
      <c r="G26" s="7">
        <v>0</v>
      </c>
      <c r="H26" s="7">
        <f t="shared" si="4"/>
        <v>169</v>
      </c>
      <c r="I26" s="21"/>
    </row>
    <row r="27" spans="1:9" ht="15" customHeight="1">
      <c r="A27" s="9" t="s">
        <v>17</v>
      </c>
      <c r="B27" s="18">
        <v>43153</v>
      </c>
      <c r="C27" s="7">
        <v>10</v>
      </c>
      <c r="D27" s="7">
        <v>126</v>
      </c>
      <c r="E27" s="7">
        <v>6</v>
      </c>
      <c r="F27" s="7">
        <v>2</v>
      </c>
      <c r="G27" s="7">
        <v>1</v>
      </c>
      <c r="H27" s="7">
        <f t="shared" si="4"/>
        <v>145</v>
      </c>
      <c r="I27" s="21"/>
    </row>
    <row r="28" spans="1:9" ht="15" customHeight="1">
      <c r="A28" s="9" t="s">
        <v>19</v>
      </c>
      <c r="B28" s="18">
        <v>43154</v>
      </c>
      <c r="C28" s="7">
        <v>5</v>
      </c>
      <c r="D28" s="7">
        <v>205</v>
      </c>
      <c r="E28" s="7">
        <v>3</v>
      </c>
      <c r="F28" s="7">
        <v>0</v>
      </c>
      <c r="G28" s="7">
        <v>2</v>
      </c>
      <c r="H28" s="7">
        <f t="shared" si="4"/>
        <v>215</v>
      </c>
      <c r="I28" s="21"/>
    </row>
    <row r="29" spans="1:9" ht="15" customHeight="1">
      <c r="A29" s="9" t="s">
        <v>20</v>
      </c>
      <c r="B29" s="18">
        <v>43155</v>
      </c>
      <c r="C29" s="7">
        <v>8</v>
      </c>
      <c r="D29" s="7">
        <v>135</v>
      </c>
      <c r="E29" s="7">
        <v>3</v>
      </c>
      <c r="F29" s="7">
        <v>1</v>
      </c>
      <c r="G29" s="7">
        <v>7</v>
      </c>
      <c r="H29" s="7">
        <f t="shared" si="4"/>
        <v>154</v>
      </c>
      <c r="I29" s="21"/>
    </row>
    <row r="30" spans="1:9" ht="26.25" thickBot="1">
      <c r="A30" s="32" t="s">
        <v>58</v>
      </c>
      <c r="B30" s="35">
        <v>43156</v>
      </c>
      <c r="C30" s="34"/>
      <c r="D30" s="34"/>
      <c r="E30" s="34"/>
      <c r="F30" s="34"/>
      <c r="G30" s="34"/>
      <c r="H30" s="34">
        <f t="shared" si="4"/>
        <v>0</v>
      </c>
      <c r="I30" s="21"/>
    </row>
    <row r="31" spans="1:9" ht="13.5" thickTop="1">
      <c r="A31" s="5" t="s">
        <v>22</v>
      </c>
      <c r="B31" s="1"/>
      <c r="C31" s="1">
        <f aca="true" t="shared" si="5" ref="C31:H31">SUM(C24:C30)</f>
        <v>47</v>
      </c>
      <c r="D31" s="2">
        <f t="shared" si="5"/>
        <v>1043</v>
      </c>
      <c r="E31" s="1">
        <f t="shared" si="5"/>
        <v>28</v>
      </c>
      <c r="F31" s="1">
        <f t="shared" si="5"/>
        <v>8</v>
      </c>
      <c r="G31" s="1">
        <f t="shared" si="5"/>
        <v>13</v>
      </c>
      <c r="H31" s="1">
        <f t="shared" si="5"/>
        <v>1139</v>
      </c>
      <c r="I31" s="22"/>
    </row>
    <row r="32" spans="1:9" ht="12.75">
      <c r="A32" s="5"/>
      <c r="B32" s="1" t="s">
        <v>25</v>
      </c>
      <c r="C32" s="4">
        <v>0.04</v>
      </c>
      <c r="D32" s="4">
        <v>0.92</v>
      </c>
      <c r="E32" s="4">
        <v>0.02</v>
      </c>
      <c r="F32" s="4">
        <v>0.01</v>
      </c>
      <c r="G32" s="4">
        <v>0.01</v>
      </c>
      <c r="H32" s="4">
        <v>1</v>
      </c>
      <c r="I32" s="23"/>
    </row>
    <row r="33" ht="12.75">
      <c r="I33" s="20"/>
    </row>
    <row r="35" spans="1:8" ht="12.75">
      <c r="A35" s="29">
        <v>43151</v>
      </c>
      <c r="B35" s="8" t="s">
        <v>85</v>
      </c>
      <c r="C35" s="8"/>
      <c r="D35" s="8"/>
      <c r="E35" s="8"/>
      <c r="F35" s="8"/>
      <c r="G35" s="8"/>
      <c r="H35" s="8"/>
    </row>
    <row r="36" spans="1:8" ht="12.75">
      <c r="A36" s="29">
        <v>43153</v>
      </c>
      <c r="B36" s="8" t="s">
        <v>97</v>
      </c>
      <c r="C36" s="8"/>
      <c r="D36" s="8"/>
      <c r="E36" s="8"/>
      <c r="F36" s="8"/>
      <c r="G36" s="8"/>
      <c r="H36" s="8"/>
    </row>
  </sheetData>
  <sheetProtection/>
  <printOptions/>
  <pageMargins left="0" right="0" top="0.75" bottom="0.75" header="0.3" footer="0.3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S35"/>
  <sheetViews>
    <sheetView zoomScalePageLayoutView="0" workbookViewId="0" topLeftCell="A16">
      <selection activeCell="P29" sqref="P29"/>
    </sheetView>
  </sheetViews>
  <sheetFormatPr defaultColWidth="9.140625" defaultRowHeight="12.75"/>
  <cols>
    <col min="1" max="1" width="10.28125" style="9" bestFit="1" customWidth="1"/>
    <col min="2" max="2" width="11.7109375" style="9" customWidth="1"/>
    <col min="3" max="4" width="8.7109375" style="9" customWidth="1"/>
    <col min="5" max="6" width="9.7109375" style="9" customWidth="1"/>
    <col min="7" max="7" width="8.7109375" style="9" customWidth="1"/>
    <col min="8" max="8" width="9.00390625" style="9" customWidth="1"/>
    <col min="9" max="9" width="9.140625" style="9" customWidth="1"/>
    <col min="10" max="10" width="7.140625" style="9" customWidth="1"/>
    <col min="11" max="11" width="7.57421875" style="9" customWidth="1"/>
    <col min="12" max="12" width="8.8515625" style="9" customWidth="1"/>
    <col min="13" max="13" width="7.140625" style="9" customWidth="1"/>
    <col min="14" max="14" width="8.140625" style="9" customWidth="1"/>
    <col min="15" max="16" width="7.00390625" style="9" customWidth="1"/>
    <col min="17" max="17" width="8.7109375" style="9" customWidth="1"/>
    <col min="18" max="18" width="7.421875" style="9" customWidth="1"/>
    <col min="19" max="19" width="5.8515625" style="9" customWidth="1"/>
    <col min="20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spans="1:4" ht="12.75">
      <c r="A3" s="10" t="s">
        <v>98</v>
      </c>
      <c r="B3" s="10"/>
      <c r="C3" s="10"/>
      <c r="D3" s="10"/>
    </row>
    <row r="5" spans="1:19" ht="51">
      <c r="A5" s="11"/>
      <c r="B5" s="12"/>
      <c r="C5" s="13" t="s">
        <v>39</v>
      </c>
      <c r="D5" s="13" t="s">
        <v>38</v>
      </c>
      <c r="E5" s="13" t="s">
        <v>40</v>
      </c>
      <c r="F5" s="26" t="s">
        <v>50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52</v>
      </c>
      <c r="Q5" s="13" t="s">
        <v>11</v>
      </c>
      <c r="R5" s="13" t="s">
        <v>12</v>
      </c>
      <c r="S5" s="13" t="s">
        <v>13</v>
      </c>
    </row>
    <row r="6" spans="2:18" ht="12.75">
      <c r="B6" s="7"/>
      <c r="C6" s="7"/>
      <c r="D6" s="7"/>
      <c r="E6" s="7"/>
      <c r="F6" s="2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2"/>
    </row>
    <row r="7" spans="1:19" ht="15" customHeight="1">
      <c r="A7" s="17" t="s">
        <v>14</v>
      </c>
      <c r="B7" s="18">
        <v>43157</v>
      </c>
      <c r="C7" s="7">
        <v>199</v>
      </c>
      <c r="D7" s="7">
        <v>69</v>
      </c>
      <c r="E7" s="7">
        <v>182</v>
      </c>
      <c r="F7" s="24">
        <v>8</v>
      </c>
      <c r="G7" s="19">
        <v>450</v>
      </c>
      <c r="H7" s="7">
        <v>444</v>
      </c>
      <c r="I7" s="14">
        <v>0.99</v>
      </c>
      <c r="J7" s="7" t="s">
        <v>53</v>
      </c>
      <c r="K7" s="15">
        <v>0.07222222222222223</v>
      </c>
      <c r="L7" s="7">
        <v>9</v>
      </c>
      <c r="M7" s="7">
        <v>60</v>
      </c>
      <c r="N7" s="7">
        <v>60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</row>
    <row r="8" spans="1:19" ht="15" customHeight="1">
      <c r="A8" s="17" t="s">
        <v>15</v>
      </c>
      <c r="B8" s="18">
        <v>43158</v>
      </c>
      <c r="C8" s="7">
        <v>167</v>
      </c>
      <c r="D8" s="7">
        <v>67</v>
      </c>
      <c r="E8" s="7">
        <v>195</v>
      </c>
      <c r="F8" s="24">
        <v>4</v>
      </c>
      <c r="G8" s="19">
        <f aca="true" t="shared" si="0" ref="G8:G13">SUM(C8:E8)</f>
        <v>429</v>
      </c>
      <c r="H8" s="7">
        <v>421</v>
      </c>
      <c r="I8" s="14">
        <v>0.98</v>
      </c>
      <c r="J8" s="7" t="s">
        <v>53</v>
      </c>
      <c r="K8" s="15">
        <v>0.07361111111111111</v>
      </c>
      <c r="L8" s="7">
        <v>8</v>
      </c>
      <c r="M8" s="7">
        <v>60</v>
      </c>
      <c r="N8" s="7">
        <v>58</v>
      </c>
      <c r="O8" s="12">
        <v>0</v>
      </c>
      <c r="P8" s="12">
        <v>0</v>
      </c>
      <c r="Q8" s="12">
        <v>0</v>
      </c>
      <c r="R8" s="12">
        <v>2</v>
      </c>
      <c r="S8" s="12">
        <v>0</v>
      </c>
    </row>
    <row r="9" spans="1:19" ht="15" customHeight="1">
      <c r="A9" s="17" t="s">
        <v>16</v>
      </c>
      <c r="B9" s="18">
        <v>43159</v>
      </c>
      <c r="C9" s="36">
        <v>233</v>
      </c>
      <c r="D9" s="7">
        <v>62</v>
      </c>
      <c r="E9" s="7">
        <v>159</v>
      </c>
      <c r="F9" s="24">
        <v>1</v>
      </c>
      <c r="G9" s="19">
        <f t="shared" si="0"/>
        <v>454</v>
      </c>
      <c r="H9" s="7">
        <v>436</v>
      </c>
      <c r="I9" s="14">
        <v>0.96</v>
      </c>
      <c r="J9" s="7" t="s">
        <v>44</v>
      </c>
      <c r="K9" s="15">
        <v>0.07152777777777779</v>
      </c>
      <c r="L9" s="7">
        <v>11</v>
      </c>
      <c r="M9" s="7">
        <v>60</v>
      </c>
      <c r="N9" s="7">
        <v>43</v>
      </c>
      <c r="O9" s="12">
        <v>3.25</v>
      </c>
      <c r="P9" s="12">
        <v>0</v>
      </c>
      <c r="Q9" s="12">
        <v>13.75</v>
      </c>
      <c r="R9" s="12">
        <v>0</v>
      </c>
      <c r="S9" s="12">
        <v>0</v>
      </c>
    </row>
    <row r="10" spans="1:19" ht="15" customHeight="1">
      <c r="A10" s="17" t="s">
        <v>17</v>
      </c>
      <c r="B10" s="18">
        <v>43160</v>
      </c>
      <c r="C10" s="7">
        <v>284</v>
      </c>
      <c r="D10" s="7">
        <v>64</v>
      </c>
      <c r="E10" s="7">
        <v>152</v>
      </c>
      <c r="F10" s="24">
        <v>0</v>
      </c>
      <c r="G10" s="19">
        <f t="shared" si="0"/>
        <v>500</v>
      </c>
      <c r="H10" s="7">
        <v>482</v>
      </c>
      <c r="I10" s="14">
        <v>0.96</v>
      </c>
      <c r="J10" s="7" t="s">
        <v>43</v>
      </c>
      <c r="K10" s="15">
        <v>0.06736111111111111</v>
      </c>
      <c r="L10" s="7">
        <v>10</v>
      </c>
      <c r="M10" s="7">
        <v>60</v>
      </c>
      <c r="N10" s="7">
        <v>50</v>
      </c>
      <c r="O10" s="12">
        <v>0</v>
      </c>
      <c r="P10" s="12">
        <v>0</v>
      </c>
      <c r="Q10" s="12">
        <v>10</v>
      </c>
      <c r="R10" s="12">
        <v>0</v>
      </c>
      <c r="S10" s="12">
        <v>0</v>
      </c>
    </row>
    <row r="11" spans="1:19" ht="15" customHeight="1">
      <c r="A11" s="17" t="s">
        <v>19</v>
      </c>
      <c r="B11" s="18">
        <v>43161</v>
      </c>
      <c r="C11" s="7">
        <v>285</v>
      </c>
      <c r="D11" s="7">
        <v>64</v>
      </c>
      <c r="E11" s="7">
        <v>161</v>
      </c>
      <c r="F11" s="24">
        <v>2</v>
      </c>
      <c r="G11" s="19">
        <f t="shared" si="0"/>
        <v>510</v>
      </c>
      <c r="H11" s="7">
        <v>492</v>
      </c>
      <c r="I11" s="14">
        <v>0.96</v>
      </c>
      <c r="J11" s="7" t="s">
        <v>42</v>
      </c>
      <c r="K11" s="15">
        <v>0.06458333333333334</v>
      </c>
      <c r="L11" s="7">
        <v>8</v>
      </c>
      <c r="M11" s="7">
        <v>60</v>
      </c>
      <c r="N11" s="7">
        <v>60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15" customHeight="1">
      <c r="A12" s="17" t="s">
        <v>20</v>
      </c>
      <c r="B12" s="18">
        <v>43162</v>
      </c>
      <c r="C12" s="7">
        <v>217</v>
      </c>
      <c r="D12" s="7">
        <v>0</v>
      </c>
      <c r="E12" s="7">
        <v>102</v>
      </c>
      <c r="F12" s="24">
        <v>3</v>
      </c>
      <c r="G12" s="19">
        <f t="shared" si="0"/>
        <v>319</v>
      </c>
      <c r="H12" s="7">
        <v>303</v>
      </c>
      <c r="I12" s="14">
        <v>0.97</v>
      </c>
      <c r="J12" s="7" t="s">
        <v>43</v>
      </c>
      <c r="K12" s="15">
        <v>0.06736111111111111</v>
      </c>
      <c r="L12" s="7">
        <v>9</v>
      </c>
      <c r="M12" s="7">
        <v>60</v>
      </c>
      <c r="N12" s="7">
        <v>40</v>
      </c>
      <c r="O12" s="12">
        <v>0</v>
      </c>
      <c r="P12" s="12">
        <v>0</v>
      </c>
      <c r="Q12" s="12">
        <v>0</v>
      </c>
      <c r="R12" s="12">
        <v>20</v>
      </c>
      <c r="S12" s="12">
        <v>0</v>
      </c>
    </row>
    <row r="13" spans="1:19" ht="31.5" customHeight="1" thickBot="1">
      <c r="A13" s="32" t="s">
        <v>58</v>
      </c>
      <c r="B13" s="35">
        <v>43163</v>
      </c>
      <c r="C13" s="34"/>
      <c r="D13" s="34"/>
      <c r="E13" s="34"/>
      <c r="F13" s="33">
        <v>0</v>
      </c>
      <c r="G13" s="34">
        <f t="shared" si="0"/>
        <v>0</v>
      </c>
      <c r="H13" s="34"/>
      <c r="I13" s="37"/>
      <c r="J13" s="34"/>
      <c r="K13" s="38"/>
      <c r="L13" s="34"/>
      <c r="M13" s="30">
        <v>0</v>
      </c>
      <c r="N13" s="30"/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2:19" ht="13.5" thickTop="1">
      <c r="B14" s="1" t="s">
        <v>22</v>
      </c>
      <c r="C14" s="2">
        <f aca="true" t="shared" si="1" ref="C14:H14">SUM(C7:C13)</f>
        <v>1385</v>
      </c>
      <c r="D14" s="1">
        <f t="shared" si="1"/>
        <v>326</v>
      </c>
      <c r="E14" s="2">
        <f t="shared" si="1"/>
        <v>951</v>
      </c>
      <c r="F14" s="25">
        <f t="shared" si="1"/>
        <v>18</v>
      </c>
      <c r="G14" s="2">
        <f t="shared" si="1"/>
        <v>2662</v>
      </c>
      <c r="H14" s="2">
        <f t="shared" si="1"/>
        <v>2578</v>
      </c>
      <c r="I14" s="2"/>
      <c r="J14" s="1"/>
      <c r="K14" s="1"/>
      <c r="L14" s="1"/>
      <c r="M14" s="1">
        <f aca="true" t="shared" si="2" ref="M14:S14">SUM(M7:M13)</f>
        <v>360</v>
      </c>
      <c r="N14" s="3">
        <f t="shared" si="2"/>
        <v>311</v>
      </c>
      <c r="O14" s="1">
        <f t="shared" si="2"/>
        <v>3.25</v>
      </c>
      <c r="P14" s="27">
        <f t="shared" si="2"/>
        <v>0</v>
      </c>
      <c r="Q14" s="1">
        <f t="shared" si="2"/>
        <v>23.75</v>
      </c>
      <c r="R14" s="1">
        <f t="shared" si="2"/>
        <v>22</v>
      </c>
      <c r="S14" s="1">
        <f t="shared" si="2"/>
        <v>0</v>
      </c>
    </row>
    <row r="15" spans="2:17" ht="12.75">
      <c r="B15" s="1" t="s">
        <v>23</v>
      </c>
      <c r="C15" s="2">
        <f aca="true" t="shared" si="3" ref="C15:H15">AVERAGE(C7:C12)</f>
        <v>230.83333333333334</v>
      </c>
      <c r="D15" s="2">
        <f t="shared" si="3"/>
        <v>54.333333333333336</v>
      </c>
      <c r="E15" s="2">
        <f t="shared" si="3"/>
        <v>158.5</v>
      </c>
      <c r="F15" s="2">
        <f t="shared" si="3"/>
        <v>3</v>
      </c>
      <c r="G15" s="2">
        <f t="shared" si="3"/>
        <v>443.6666666666667</v>
      </c>
      <c r="H15" s="2">
        <f t="shared" si="3"/>
        <v>429.6666666666667</v>
      </c>
      <c r="I15" s="4">
        <v>0.97</v>
      </c>
      <c r="J15" s="1" t="s">
        <v>44</v>
      </c>
      <c r="K15" s="6">
        <v>0.06944444444444443</v>
      </c>
      <c r="L15" s="1">
        <v>9</v>
      </c>
      <c r="M15" s="3">
        <v>60</v>
      </c>
      <c r="N15" s="3">
        <f>AVERAGE(N7:N13)</f>
        <v>51.833333333333336</v>
      </c>
      <c r="O15" s="1"/>
      <c r="P15" s="1"/>
      <c r="Q15" s="1"/>
    </row>
    <row r="16" spans="2:17" ht="12.75">
      <c r="B16" s="1" t="s">
        <v>25</v>
      </c>
      <c r="C16" s="4">
        <v>0.52</v>
      </c>
      <c r="D16" s="4">
        <v>0.12</v>
      </c>
      <c r="E16" s="4">
        <v>0.36</v>
      </c>
      <c r="F16" s="4"/>
      <c r="G16" s="4">
        <v>1</v>
      </c>
      <c r="H16" s="4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ht="12.75">
      <c r="A18" s="9" t="s">
        <v>26</v>
      </c>
    </row>
    <row r="19" ht="12.75">
      <c r="A19" s="9" t="s">
        <v>27</v>
      </c>
    </row>
    <row r="20" spans="3:8" ht="12.75">
      <c r="C20" s="16" t="s">
        <v>28</v>
      </c>
      <c r="D20" s="16" t="s">
        <v>29</v>
      </c>
      <c r="E20" s="16" t="s">
        <v>30</v>
      </c>
      <c r="F20" s="16" t="s">
        <v>31</v>
      </c>
      <c r="G20" s="16" t="s">
        <v>45</v>
      </c>
      <c r="H20" s="16"/>
    </row>
    <row r="21" spans="3:8" ht="12.75"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46</v>
      </c>
      <c r="H21" s="16"/>
    </row>
    <row r="22" spans="3:8" ht="12.75">
      <c r="C22" s="16" t="s">
        <v>36</v>
      </c>
      <c r="D22" s="16" t="s">
        <v>37</v>
      </c>
      <c r="E22" s="16"/>
      <c r="F22" s="16"/>
      <c r="G22" s="16" t="s">
        <v>47</v>
      </c>
      <c r="H22" s="16" t="s">
        <v>22</v>
      </c>
    </row>
    <row r="23" ht="12.75">
      <c r="M23" s="9" t="s">
        <v>24</v>
      </c>
    </row>
    <row r="24" spans="1:8" ht="15" customHeight="1">
      <c r="A24" s="9" t="s">
        <v>14</v>
      </c>
      <c r="B24" s="18">
        <v>43157</v>
      </c>
      <c r="C24" s="7">
        <v>5</v>
      </c>
      <c r="D24" s="7">
        <v>172</v>
      </c>
      <c r="E24" s="7">
        <v>7</v>
      </c>
      <c r="F24" s="7">
        <v>2</v>
      </c>
      <c r="G24" s="7">
        <v>2</v>
      </c>
      <c r="H24" s="7">
        <f aca="true" t="shared" si="4" ref="H24:H30">SUM(C24:G24)</f>
        <v>188</v>
      </c>
    </row>
    <row r="25" spans="1:8" ht="15" customHeight="1">
      <c r="A25" s="9" t="s">
        <v>15</v>
      </c>
      <c r="B25" s="18">
        <v>43158</v>
      </c>
      <c r="C25" s="7">
        <v>7</v>
      </c>
      <c r="D25" s="7">
        <v>140</v>
      </c>
      <c r="E25" s="7">
        <v>5</v>
      </c>
      <c r="F25" s="7">
        <v>4</v>
      </c>
      <c r="G25" s="7">
        <v>1</v>
      </c>
      <c r="H25" s="7">
        <f>SUM(C25:G25)</f>
        <v>157</v>
      </c>
    </row>
    <row r="26" spans="1:8" ht="15" customHeight="1">
      <c r="A26" s="9" t="s">
        <v>16</v>
      </c>
      <c r="B26" s="18">
        <v>43159</v>
      </c>
      <c r="C26" s="7">
        <v>7</v>
      </c>
      <c r="D26" s="7">
        <v>190</v>
      </c>
      <c r="E26" s="7">
        <v>11</v>
      </c>
      <c r="F26" s="7">
        <v>4</v>
      </c>
      <c r="G26" s="7">
        <v>4</v>
      </c>
      <c r="H26" s="7">
        <f t="shared" si="4"/>
        <v>216</v>
      </c>
    </row>
    <row r="27" spans="1:8" ht="15" customHeight="1">
      <c r="A27" s="9" t="s">
        <v>17</v>
      </c>
      <c r="B27" s="18">
        <v>43160</v>
      </c>
      <c r="C27" s="7">
        <v>12</v>
      </c>
      <c r="D27" s="7">
        <v>237</v>
      </c>
      <c r="E27" s="7">
        <v>10</v>
      </c>
      <c r="F27" s="7">
        <v>4</v>
      </c>
      <c r="G27" s="7">
        <v>5</v>
      </c>
      <c r="H27" s="7">
        <f t="shared" si="4"/>
        <v>268</v>
      </c>
    </row>
    <row r="28" spans="1:8" ht="15" customHeight="1">
      <c r="A28" s="9" t="s">
        <v>19</v>
      </c>
      <c r="B28" s="18">
        <v>43161</v>
      </c>
      <c r="C28" s="7">
        <v>18</v>
      </c>
      <c r="D28" s="7">
        <v>224</v>
      </c>
      <c r="E28" s="7">
        <v>7</v>
      </c>
      <c r="F28" s="7">
        <v>2</v>
      </c>
      <c r="G28" s="7">
        <v>3</v>
      </c>
      <c r="H28" s="7">
        <f t="shared" si="4"/>
        <v>254</v>
      </c>
    </row>
    <row r="29" spans="1:8" ht="15" customHeight="1">
      <c r="A29" s="9" t="s">
        <v>20</v>
      </c>
      <c r="B29" s="18">
        <v>43162</v>
      </c>
      <c r="C29" s="7">
        <v>5</v>
      </c>
      <c r="D29" s="7">
        <v>163</v>
      </c>
      <c r="E29" s="7">
        <v>4</v>
      </c>
      <c r="F29" s="7">
        <v>1</v>
      </c>
      <c r="G29" s="7">
        <v>4</v>
      </c>
      <c r="H29" s="7">
        <f t="shared" si="4"/>
        <v>177</v>
      </c>
    </row>
    <row r="30" spans="1:8" ht="26.25" thickBot="1">
      <c r="A30" s="32" t="s">
        <v>58</v>
      </c>
      <c r="B30" s="35">
        <v>43163</v>
      </c>
      <c r="C30" s="34"/>
      <c r="D30" s="34"/>
      <c r="E30" s="34"/>
      <c r="F30" s="34"/>
      <c r="G30" s="34"/>
      <c r="H30" s="34">
        <f t="shared" si="4"/>
        <v>0</v>
      </c>
    </row>
    <row r="31" spans="1:8" ht="13.5" thickTop="1">
      <c r="A31" s="5" t="s">
        <v>22</v>
      </c>
      <c r="B31" s="1"/>
      <c r="C31" s="1">
        <f aca="true" t="shared" si="5" ref="C31:H31">SUM(C24:C30)</f>
        <v>54</v>
      </c>
      <c r="D31" s="2">
        <f t="shared" si="5"/>
        <v>1126</v>
      </c>
      <c r="E31" s="1">
        <f t="shared" si="5"/>
        <v>44</v>
      </c>
      <c r="F31" s="1">
        <f t="shared" si="5"/>
        <v>17</v>
      </c>
      <c r="G31" s="1">
        <f t="shared" si="5"/>
        <v>19</v>
      </c>
      <c r="H31" s="1">
        <f t="shared" si="5"/>
        <v>1260</v>
      </c>
    </row>
    <row r="32" spans="1:8" ht="12.75">
      <c r="A32" s="5"/>
      <c r="B32" s="1" t="s">
        <v>25</v>
      </c>
      <c r="C32" s="4">
        <v>0.04</v>
      </c>
      <c r="D32" s="4">
        <v>0.9</v>
      </c>
      <c r="E32" s="4">
        <v>0.03</v>
      </c>
      <c r="F32" s="4">
        <v>0.01</v>
      </c>
      <c r="G32" s="4">
        <v>0.02</v>
      </c>
      <c r="H32" s="4">
        <v>1</v>
      </c>
    </row>
    <row r="35" spans="1:8" ht="12.75">
      <c r="A35" s="29">
        <v>43159</v>
      </c>
      <c r="B35" s="8" t="s">
        <v>99</v>
      </c>
      <c r="C35" s="8"/>
      <c r="D35" s="8"/>
      <c r="E35" s="8"/>
      <c r="F35" s="8"/>
      <c r="G35" s="8"/>
      <c r="H35" s="8"/>
    </row>
  </sheetData>
  <sheetProtection/>
  <printOptions/>
  <pageMargins left="0" right="0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VMsession</dc:creator>
  <cp:keywords/>
  <dc:description/>
  <cp:lastModifiedBy>Patricia Seto</cp:lastModifiedBy>
  <cp:lastPrinted>2018-04-30T15:53:41Z</cp:lastPrinted>
  <dcterms:created xsi:type="dcterms:W3CDTF">2010-01-05T16:42:07Z</dcterms:created>
  <dcterms:modified xsi:type="dcterms:W3CDTF">2018-04-30T15:59:30Z</dcterms:modified>
  <cp:category/>
  <cp:version/>
  <cp:contentType/>
  <cp:contentStatus/>
</cp:coreProperties>
</file>